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novi_koef" sheetId="1" r:id="rId1"/>
    <sheet name="Ob_vo_sl_v-84-od-04-07-2012" sheetId="2" r:id="rId2"/>
    <sheet name="ref_ceni_16-06-2012" sheetId="3" r:id="rId3"/>
    <sheet name="Sheet1" sheetId="4" r:id="rId4"/>
    <sheet name="ref_ceni_13-05-2012" sheetId="5" r:id="rId5"/>
  </sheets>
  <externalReferences>
    <externalReference r:id="rId8"/>
  </externalReferences>
  <definedNames>
    <definedName name="_xlnm._FilterDatabase" localSheetId="3" hidden="1">'Sheet1'!$H$1:$H$733</definedName>
  </definedNames>
  <calcPr fullCalcOnLoad="1"/>
</workbook>
</file>

<file path=xl/sharedStrings.xml><?xml version="1.0" encoding="utf-8"?>
<sst xmlns="http://schemas.openxmlformats.org/spreadsheetml/2006/main" count="8673" uniqueCount="2121">
  <si>
    <t>Екстракорпорална мембранска оксигенација (ECMO) без операција на срце</t>
  </si>
  <si>
    <t>A41A</t>
  </si>
  <si>
    <t>Интубација кај возраст &lt;16 со КК</t>
  </si>
  <si>
    <t>A41B</t>
  </si>
  <si>
    <t>Интубација кај возраст &lt;16 без КК</t>
  </si>
  <si>
    <t>B01Z</t>
  </si>
  <si>
    <t>Ревизија на вентрикуларен шант</t>
  </si>
  <si>
    <t>B02A</t>
  </si>
  <si>
    <t>Краниотомија со катастрофални КК</t>
  </si>
  <si>
    <t>B02B</t>
  </si>
  <si>
    <t>Краниотомија со тешки или умерени КК</t>
  </si>
  <si>
    <t>B02C</t>
  </si>
  <si>
    <t>Краниотомија без КК</t>
  </si>
  <si>
    <t>B03A</t>
  </si>
  <si>
    <t>Спинални процедури со катастрофални или тешки КК</t>
  </si>
  <si>
    <t>B03B</t>
  </si>
  <si>
    <t>Спинални процедури без катастрофални или тешки КК</t>
  </si>
  <si>
    <t>B04A</t>
  </si>
  <si>
    <t>B04B</t>
  </si>
  <si>
    <t>B05Z</t>
  </si>
  <si>
    <t>Ослободување од Карпал Тунел синдром</t>
  </si>
  <si>
    <t>B06A</t>
  </si>
  <si>
    <t>Процедури за церебрална одземеност, мускулна дистрофија, невропатија со катастрофални или тешки КК</t>
  </si>
  <si>
    <t>B06B</t>
  </si>
  <si>
    <t>Процедури за церебрална одземеност, мускулна дистрофија, невропатија без катастрофални или тешки КК</t>
  </si>
  <si>
    <t>B07A</t>
  </si>
  <si>
    <t>Процедури на периферни и кранијални нерви и други процедури на нервен систем со КК</t>
  </si>
  <si>
    <t>B07B</t>
  </si>
  <si>
    <t>Процедури на периферни и кранијални нерви и други процедури на нервениот систем без КК</t>
  </si>
  <si>
    <t>B40Z</t>
  </si>
  <si>
    <t>Плазмафереза со невролошка болест</t>
  </si>
  <si>
    <t>B41Z</t>
  </si>
  <si>
    <t xml:space="preserve">Телеметрискo ЕЕГ следење    </t>
  </si>
  <si>
    <t>B60A</t>
  </si>
  <si>
    <t>Востановена параплегија/квадриплегија со или без процедури во операциона сала со катастрофални КК</t>
  </si>
  <si>
    <t>B60B</t>
  </si>
  <si>
    <t>Востановена параплегија/квадриплегија со или без процедури во операциона сала без катастрофални КК</t>
  </si>
  <si>
    <t>B61A</t>
  </si>
  <si>
    <t>Состојби на ’рбетниот мозок со или без процедури во операциона сала со катастрофални или тешки КК</t>
  </si>
  <si>
    <t>B61B</t>
  </si>
  <si>
    <t>B62Z</t>
  </si>
  <si>
    <t>B63Z</t>
  </si>
  <si>
    <t>Деменција и други хронични пореметувања на мозочната функција</t>
  </si>
  <si>
    <t>B64A</t>
  </si>
  <si>
    <t>Делириум со катастрофални КК</t>
  </si>
  <si>
    <t>B64B</t>
  </si>
  <si>
    <t>Делириум без катастрофални КК</t>
  </si>
  <si>
    <t>B65Z</t>
  </si>
  <si>
    <t>Церебрална парализа</t>
  </si>
  <si>
    <t>B66A</t>
  </si>
  <si>
    <t>Неоплазма на нервниот систем со катастрофални или тешки КК</t>
  </si>
  <si>
    <t>B66B</t>
  </si>
  <si>
    <t>Неоплазма на нервниот систем без катастрофални или тешки КК</t>
  </si>
  <si>
    <t>B67A</t>
  </si>
  <si>
    <t>Дегенеративни нарушувања на нервниот систем со катастрофални или тешки КК</t>
  </si>
  <si>
    <t>B67B</t>
  </si>
  <si>
    <t>B67C</t>
  </si>
  <si>
    <t>Дегенеративни нарушувања на нервниот систем на возраст &lt;60 без катастрофални или тешки КК</t>
  </si>
  <si>
    <t>B68A</t>
  </si>
  <si>
    <t>Мултиплекс склероза и церебрална атаксија со КК</t>
  </si>
  <si>
    <t>B68B</t>
  </si>
  <si>
    <t>Мултиплекс склероза и церебрална атаксија без КК</t>
  </si>
  <si>
    <t>B69A</t>
  </si>
  <si>
    <t>Транзиторен церебрален исхемичен напад (TIA) и предцеребрална оклузија со катастрофални или тешки КК</t>
  </si>
  <si>
    <t>B69B</t>
  </si>
  <si>
    <t>TIA  и предцеребрална оклузија без катастрофални или тешки КК</t>
  </si>
  <si>
    <t>B70A</t>
  </si>
  <si>
    <t>Мозочен удар со катастрофални КК</t>
  </si>
  <si>
    <t>B70B</t>
  </si>
  <si>
    <t>Мозочен удар со тешки КК</t>
  </si>
  <si>
    <t>B70C</t>
  </si>
  <si>
    <t>Мозочен удар без катастрофални или тешки КК</t>
  </si>
  <si>
    <t>B70D</t>
  </si>
  <si>
    <t>Мозочен удар, починат или преместен во друга установа , престој  &lt;5 дена</t>
  </si>
  <si>
    <t>B71A</t>
  </si>
  <si>
    <t>B71B</t>
  </si>
  <si>
    <t>B72A</t>
  </si>
  <si>
    <t>Инфекција на нервниот систем ,освен вирусен менингитис ,со катастрофални или тешки КК</t>
  </si>
  <si>
    <t>B72B</t>
  </si>
  <si>
    <t>Инфекција на нервниот систем освен вирусен менингитис без катастрофални или тешки КК</t>
  </si>
  <si>
    <t>B73Z</t>
  </si>
  <si>
    <t>Вирусен менингитис</t>
  </si>
  <si>
    <t>B74Z</t>
  </si>
  <si>
    <t>Нетрауматски ступор и кома</t>
  </si>
  <si>
    <t>B75Z</t>
  </si>
  <si>
    <t>Фебрилни конвулзии</t>
  </si>
  <si>
    <t>B76A</t>
  </si>
  <si>
    <t>Конвулзии со катастрофални или тешки КК</t>
  </si>
  <si>
    <t>B76B</t>
  </si>
  <si>
    <t>Конвулзии без катастрофални или тешки КК</t>
  </si>
  <si>
    <t>B77Z</t>
  </si>
  <si>
    <t>Главоболка</t>
  </si>
  <si>
    <t>B78A</t>
  </si>
  <si>
    <t>B78B</t>
  </si>
  <si>
    <t>B79Z</t>
  </si>
  <si>
    <t xml:space="preserve">Фрактури на черепот                                                                    </t>
  </si>
  <si>
    <t>B80Z</t>
  </si>
  <si>
    <t>Други повреди на главата</t>
  </si>
  <si>
    <t>B81A</t>
  </si>
  <si>
    <t>Други пореметувања на нервниот систем со катастрофални или тешки КК</t>
  </si>
  <si>
    <t>B81B</t>
  </si>
  <si>
    <t>Други пореметувања на нервниот систем без катастрофални или тешки КК</t>
  </si>
  <si>
    <t>C01Z</t>
  </si>
  <si>
    <t>Процедури за пенетрирачки повреди на око</t>
  </si>
  <si>
    <t>C02Z</t>
  </si>
  <si>
    <t>Процедури за отстранување на очно јаболко и процедури на орбитата</t>
  </si>
  <si>
    <t>C03Z</t>
  </si>
  <si>
    <t>Процедури на мрежницата</t>
  </si>
  <si>
    <t>C04Z</t>
  </si>
  <si>
    <t>Големи процедури на рожницата , белката и конјуктивата</t>
  </si>
  <si>
    <t>C05Z</t>
  </si>
  <si>
    <t xml:space="preserve">Дакриоцисториностомија </t>
  </si>
  <si>
    <t>C10Z</t>
  </si>
  <si>
    <t xml:space="preserve">Процедури за страбизам                                                              </t>
  </si>
  <si>
    <t>C11Z</t>
  </si>
  <si>
    <t>Процедури на очниот капак</t>
  </si>
  <si>
    <t>C12Z</t>
  </si>
  <si>
    <t>Други процедури на рожницата , белката и конјуктивата</t>
  </si>
  <si>
    <t>C13Z</t>
  </si>
  <si>
    <t>Процедури на солзните жлезди и канали</t>
  </si>
  <si>
    <t>C14Z</t>
  </si>
  <si>
    <t>Други процедури на окото</t>
  </si>
  <si>
    <t>C15A</t>
  </si>
  <si>
    <t>Сложени процедури на глауком и катаракта</t>
  </si>
  <si>
    <t>C15B</t>
  </si>
  <si>
    <t>Сложени процедури на глауком и катаракта ,истиот ден</t>
  </si>
  <si>
    <t>C60A</t>
  </si>
  <si>
    <t>Акутни и тешки инфекции на окото, возраст &gt;54 или со (катастрофални или тешки КК)</t>
  </si>
  <si>
    <t>C60B</t>
  </si>
  <si>
    <t>Акутни и тешки инфекции на окото, возраст &lt;55 или без катастрофални или тешки КК</t>
  </si>
  <si>
    <t>C61Z</t>
  </si>
  <si>
    <t>Невролошки и васкуларни пореметувања на окото</t>
  </si>
  <si>
    <t>C62Z</t>
  </si>
  <si>
    <t>Хифема и медицински третирана траума на окото</t>
  </si>
  <si>
    <t>C63A</t>
  </si>
  <si>
    <t>Други пореметувања на окото со КК</t>
  </si>
  <si>
    <t>C63B</t>
  </si>
  <si>
    <t>Други пореметувања на окото без КК</t>
  </si>
  <si>
    <t>D01Z</t>
  </si>
  <si>
    <t>D02A</t>
  </si>
  <si>
    <t>Процедури на глава и врат со катастрофални и тешки КК</t>
  </si>
  <si>
    <t>D02B</t>
  </si>
  <si>
    <t>Процедури на глава и врат со малигна болест или умерени КК</t>
  </si>
  <si>
    <t>D02C</t>
  </si>
  <si>
    <t>Процедури на глава и врат без малигна болест и без КК</t>
  </si>
  <si>
    <t>D03Z</t>
  </si>
  <si>
    <t xml:space="preserve">Хируршка репарација на  расцепена уста  или непце                         </t>
  </si>
  <si>
    <t>D04A</t>
  </si>
  <si>
    <t>Максиларна  хирургија со КК</t>
  </si>
  <si>
    <t>D04B</t>
  </si>
  <si>
    <t>Максиларна  хирургија без КК</t>
  </si>
  <si>
    <t>D05Z</t>
  </si>
  <si>
    <t>Процедури на паротидна жлезда</t>
  </si>
  <si>
    <t>D06Z</t>
  </si>
  <si>
    <t>Процедури на синусусите, мастоидот и сложени процедури на средното уво</t>
  </si>
  <si>
    <t>D09Z</t>
  </si>
  <si>
    <t>Разни процедури на уво, нос, уста и грло</t>
  </si>
  <si>
    <t>D10Z</t>
  </si>
  <si>
    <t>Процедури на носот</t>
  </si>
  <si>
    <t>D11Z</t>
  </si>
  <si>
    <t>Тонзилектомија и/или аденоидектомија</t>
  </si>
  <si>
    <t>D12Z</t>
  </si>
  <si>
    <t>Други процедури на уво, нос, уста и грло</t>
  </si>
  <si>
    <t>D13Z</t>
  </si>
  <si>
    <t>Миринготомија со вметнување цевка</t>
  </si>
  <si>
    <t>D14Z</t>
  </si>
  <si>
    <t>Процедури на устата и на плунковите жлезди</t>
  </si>
  <si>
    <t>D40Z</t>
  </si>
  <si>
    <t>Вадење и поправка на заби</t>
  </si>
  <si>
    <t>D60A</t>
  </si>
  <si>
    <t>Малигни болести на уво, нос, уста и грло со катастрофални или тешки КК</t>
  </si>
  <si>
    <t>D60B</t>
  </si>
  <si>
    <t>Малигни болести на уво, нос, уста и грло без катастрофални или тешки КК</t>
  </si>
  <si>
    <t>D61Z</t>
  </si>
  <si>
    <t xml:space="preserve">Губење на рамнотежа </t>
  </si>
  <si>
    <t>D62Z</t>
  </si>
  <si>
    <t xml:space="preserve">Крварење од нос                                                                        </t>
  </si>
  <si>
    <t>D63A</t>
  </si>
  <si>
    <t>Воспаление на средното уво и  инфекција на горните дишни патишта со КК</t>
  </si>
  <si>
    <t>D63B</t>
  </si>
  <si>
    <t>Воспаление на средното уво и  инфекција на горните дишни патишта без КК</t>
  </si>
  <si>
    <t>D64Z</t>
  </si>
  <si>
    <t>Ларинготрахеитис и епиглотитис</t>
  </si>
  <si>
    <t>D65Z</t>
  </si>
  <si>
    <t>Траума и деформација на носот</t>
  </si>
  <si>
    <t>D66A</t>
  </si>
  <si>
    <t>Други дијагнози на уво, нос, уста и грло со КК</t>
  </si>
  <si>
    <t>D66B</t>
  </si>
  <si>
    <t>Други дијагнози на уво, нос, уста и грло без КК</t>
  </si>
  <si>
    <t>D67A</t>
  </si>
  <si>
    <t>Орални и дентални пореметувања освен екстракции и поправки</t>
  </si>
  <si>
    <t>D67B</t>
  </si>
  <si>
    <t>Орални и дентални пореметувања освен ектракции и поправки, истиот ден</t>
  </si>
  <si>
    <t>E01A</t>
  </si>
  <si>
    <t>Големи процедури на градниот кош со катастрофални КК</t>
  </si>
  <si>
    <t>E02A</t>
  </si>
  <si>
    <t>Други процедури на респираторниот систем во операциона сала со катастрофални КК</t>
  </si>
  <si>
    <t>E02B</t>
  </si>
  <si>
    <t>Други процедури на респираторниот систем во операциона сала со тешки КК</t>
  </si>
  <si>
    <t>E02C</t>
  </si>
  <si>
    <t>Други процедури на респираторниот систем во операциона сала без катастрофални или тешки КК</t>
  </si>
  <si>
    <t>E40Z</t>
  </si>
  <si>
    <t>Дијагноза на респираторниот систем со помош на респираторна подршка</t>
  </si>
  <si>
    <t>E41Z</t>
  </si>
  <si>
    <t>Дијагноза на респираторниот систем со неинвазивна вентилација</t>
  </si>
  <si>
    <t>E60A</t>
  </si>
  <si>
    <t>Цистична фиброза со катастрофални или тешки КК</t>
  </si>
  <si>
    <t>E60B</t>
  </si>
  <si>
    <t>Цистична фиброза без катастрофални или тешки КК</t>
  </si>
  <si>
    <t>E62A</t>
  </si>
  <si>
    <t>Респираторни инфекции/воспаленија со катастрофални КК</t>
  </si>
  <si>
    <t>E62B</t>
  </si>
  <si>
    <t>Респираторни инфекции/воспаленија со тешки или умерени КК</t>
  </si>
  <si>
    <t>E62C</t>
  </si>
  <si>
    <t>Респираторни инфекции/воспаленија без КК</t>
  </si>
  <si>
    <t>E63Z</t>
  </si>
  <si>
    <t>E64Z</t>
  </si>
  <si>
    <t>Белодробен едем и респираторна слабост</t>
  </si>
  <si>
    <t>E65A</t>
  </si>
  <si>
    <t>Хронична опструктивна болест на дишните патишта со катастрофални или тешки КК</t>
  </si>
  <si>
    <t>E66A</t>
  </si>
  <si>
    <t>Големе  траума на градниот кош , возраст &gt;69 со КК</t>
  </si>
  <si>
    <t>E66B</t>
  </si>
  <si>
    <t>Голема  траума на градниот кош , возраст &gt;69 или со КК</t>
  </si>
  <si>
    <t>E66C</t>
  </si>
  <si>
    <t xml:space="preserve">Голема траумана грдниот кош , возраст &lt;70 без КК                                           </t>
  </si>
  <si>
    <t>E67A</t>
  </si>
  <si>
    <t>Респираторни знаци и симптоми со катастрофални или тешки КК</t>
  </si>
  <si>
    <t>E67B</t>
  </si>
  <si>
    <t>Респираторни знаци и симптоми без катастрофални или тешки КК</t>
  </si>
  <si>
    <t>E68Z</t>
  </si>
  <si>
    <t xml:space="preserve">Пнеумоторакс                                                                        </t>
  </si>
  <si>
    <t>E69A</t>
  </si>
  <si>
    <t>Бронхитис и астма, возраст &gt;49 со КК</t>
  </si>
  <si>
    <t>E69B</t>
  </si>
  <si>
    <t>Бронхитис и астма, возраст &gt;49 или со КК</t>
  </si>
  <si>
    <t>E69C</t>
  </si>
  <si>
    <t>Бронхитис и астма, возраст &lt;50 без КК</t>
  </si>
  <si>
    <t>E70A</t>
  </si>
  <si>
    <t>Пертусис и акутен бронхиолитис со КК</t>
  </si>
  <si>
    <t>E70B</t>
  </si>
  <si>
    <t>E71A</t>
  </si>
  <si>
    <t>Респираторни неоплазми со катастрофални КК</t>
  </si>
  <si>
    <t>E71B</t>
  </si>
  <si>
    <t>Респираторни неоплазми со тешки или умерени КК</t>
  </si>
  <si>
    <t>E71C</t>
  </si>
  <si>
    <t>Респираторни неоплазми без КК</t>
  </si>
  <si>
    <t>E72Z</t>
  </si>
  <si>
    <t>Респираторни проблеми кои произлегуваат од неонаталниот период</t>
  </si>
  <si>
    <t>E73A</t>
  </si>
  <si>
    <t>Плеврален излив со катастрофални КК</t>
  </si>
  <si>
    <t>E73B</t>
  </si>
  <si>
    <t>Плеврален излив со тешки КК</t>
  </si>
  <si>
    <t>E73C</t>
  </si>
  <si>
    <t>Плеврален излив без катастрофални или тешки КК</t>
  </si>
  <si>
    <t>E74A</t>
  </si>
  <si>
    <t>Интерстицијална белодробна болест со катастрофални КК</t>
  </si>
  <si>
    <t>E74B</t>
  </si>
  <si>
    <t>Интерстицијална белодробна болест со тешки КК</t>
  </si>
  <si>
    <t>E74C</t>
  </si>
  <si>
    <t>Интерстицијална белодробна болест без катастрофални или тешки КК</t>
  </si>
  <si>
    <t>E75A</t>
  </si>
  <si>
    <t>Други дијагнози на респираторниот систем, возраст &gt;64 со КК</t>
  </si>
  <si>
    <t>E75B</t>
  </si>
  <si>
    <t>Други дијагнози на респираторниот систем, возраст &gt;64 или со КК</t>
  </si>
  <si>
    <t>E75C</t>
  </si>
  <si>
    <t>F01A</t>
  </si>
  <si>
    <t>F01B</t>
  </si>
  <si>
    <t>F02Z</t>
  </si>
  <si>
    <t>F03Z</t>
  </si>
  <si>
    <t>Процедура на срцева валвула со  пумпа за кардиопулмонално премостување ,со инвазивно  испитување на срцето</t>
  </si>
  <si>
    <t>F04A</t>
  </si>
  <si>
    <t>Процедура на срцева валвула со  пумпа за кардиопулмонално премостување без инвазивно испитување на срцето , со катастрофални КК</t>
  </si>
  <si>
    <t>F04B</t>
  </si>
  <si>
    <t>Процедура на срцева валвула со  пумпа за кардиопулмонално премостување без инвазивно испитување на срцето , без катастрофални КК</t>
  </si>
  <si>
    <t>F05A</t>
  </si>
  <si>
    <t>F05B</t>
  </si>
  <si>
    <t>F06A</t>
  </si>
  <si>
    <t>F06B</t>
  </si>
  <si>
    <t>F07A</t>
  </si>
  <si>
    <t>Други кардиоторакални/васкуларни процедури со пумпа за кардиопулмонално премостување (CPB пумпа) со катастрофални КК</t>
  </si>
  <si>
    <t>F07B</t>
  </si>
  <si>
    <t>Други кардиоторакални/васкуларни процедури со пумпа за кардиопулмонално премостување (CPB пумпа) без катастрофални КК</t>
  </si>
  <si>
    <t>F08A</t>
  </si>
  <si>
    <t>Трахеостомија и вентилација поголема од 96 часа</t>
  </si>
  <si>
    <t>Трахеостомија и вентилација помала од 96 часа</t>
  </si>
  <si>
    <t>A10Z</t>
  </si>
  <si>
    <t>Трансплантација на рожница</t>
  </si>
  <si>
    <t>A11Z</t>
  </si>
  <si>
    <t>Припрема на донор, мултиорганска експлантација и експлантација на ткиво</t>
  </si>
  <si>
    <t>A12Z</t>
  </si>
  <si>
    <t>Припрема на донор и мултиорганска експлантација</t>
  </si>
  <si>
    <t>A13Z</t>
  </si>
  <si>
    <t>A14Z</t>
  </si>
  <si>
    <t>Припрема на донор и експлантација рожннице/очна  јаболкница еднострана и/или двостран</t>
  </si>
  <si>
    <t>A42Z</t>
  </si>
  <si>
    <t>Серолошка обработка на донорот  на органи/ткива</t>
  </si>
  <si>
    <t>Екстракранијални васкуларни процедури со катастрофални или тешки КК</t>
  </si>
  <si>
    <t>Екстракранијални васкуларни процедури без катастрофални или тешки КК</t>
  </si>
  <si>
    <t>Состојби на ’рбетниот мозок со или без процедури во операциона сала без катастрофални или тешки компликации</t>
  </si>
  <si>
    <t>Прием за  афереза</t>
  </si>
  <si>
    <t>Дегенеративни нарушувања на нервниот систем на возраст &gt;59 без катастрофални или тешки компкикации</t>
  </si>
  <si>
    <t>Нарушувања на кранијалните или периферните нерви со КК</t>
  </si>
  <si>
    <t>Нарушувања на кранијалните или периферните нерви без КК</t>
  </si>
  <si>
    <t>Интракранијална повреда со катастрофални или тешки КК</t>
  </si>
  <si>
    <t>Интракранијална повреда без катастрофални или тешки КК</t>
  </si>
  <si>
    <t>Вградување на кохлеарен имплант</t>
  </si>
  <si>
    <t xml:space="preserve">Апнеа при спиење                                                                    </t>
  </si>
  <si>
    <t>Пертусис и акутен бронхиолитис без КК</t>
  </si>
  <si>
    <t>Други дијагнози на респираторниот систем, возраст &lt;65 без КК</t>
  </si>
  <si>
    <t>Имплантација или замена на AICD ( автоматски имплантабилен кардијален дефибрилатор ), вкупен систем со катастрофални или тешки КК</t>
  </si>
  <si>
    <t>Имплантација или замена на AICD ( автоматски имплантабилен кардијален дефибрилатор ), вкупен систем без катастрофални или тешки КК</t>
  </si>
  <si>
    <t>Имплантација или замена на дел од  AICD ( автоматски имплантабилен кардијален дефибрилатор ).</t>
  </si>
  <si>
    <t>Коронарен бајпас со инвазивно испитување на срцето со катастрофални КК</t>
  </si>
  <si>
    <t>Коронарен бајпас со инвазивно испитување на срцето ,без катастрофални КК</t>
  </si>
  <si>
    <t>Коронарен бајпас без инвазивно испитување на срцето со катастрофални или тешки КК</t>
  </si>
  <si>
    <t>Коронарен бајпас без инвазивно испитување на срцето без катастрофални или тешки КК</t>
  </si>
  <si>
    <t>Големи реконструктивни васкуларни процедури без пумпа за кардиопулмонално премостување (CPB пумпа) без катастрофални КК</t>
  </si>
  <si>
    <t xml:space="preserve">пресметана партиципација </t>
  </si>
  <si>
    <t>Референтна цена</t>
  </si>
  <si>
    <t>Ампутација поради пореметување на циркулаторниот систем, освен горен екстремитет и ножен прст со катастрофални КК</t>
  </si>
  <si>
    <t>Ампутација поради пореметување на циркулаторниот систем, освен горен екстремитет и ножен прст без катастрофални КК</t>
  </si>
  <si>
    <t>Васкуларни процедури, освен голема реконструкција, без пумпа за кардиопулмонално премостување (CPB пумпа) без катастрофални или тешки КК</t>
  </si>
  <si>
    <t>Имплантација на срцев пејсмејкер со хируршко поставување на електрода</t>
  </si>
  <si>
    <t>Кардиоторакални/васкуларни процедури на деца до 10 години</t>
  </si>
  <si>
    <t>Пореметувања на залистокот на срцето  со катастрофални или тешки КК</t>
  </si>
  <si>
    <t>Пореметувања на залистокот на срцето без катастрофални или тешки КК</t>
  </si>
  <si>
    <t>Помалку значителна аритмија и пореметување на протокот со катастрофални или тешки КК</t>
  </si>
  <si>
    <t>Помалку значителна аритмија и пореметување на протокот без катастрофални или тешки КК</t>
  </si>
  <si>
    <t>Процедури на желудник, езофагус и дванаесетпалачно црево со малигнa болест</t>
  </si>
  <si>
    <t>Големи реконструктивни васкуларни процедури без пумпа за кардиопулмонално премостувањеe (CPB пумпа ) со катастрофални КК</t>
  </si>
  <si>
    <t>F08B</t>
  </si>
  <si>
    <t>F09A</t>
  </si>
  <si>
    <t>Други реконструктивни васкуларни процедури без  пумпа за кардиопулмонално премостување  (CPB пумпа) со катастрофални КК</t>
  </si>
  <si>
    <t>F09B</t>
  </si>
  <si>
    <t>Други реконструктивни васкуларни процедури без  пумпа за кардиопулмонално премостување  (CPB пумпа) без катастрофални КК</t>
  </si>
  <si>
    <t>F11A</t>
  </si>
  <si>
    <t>F11B</t>
  </si>
  <si>
    <t>F13Z</t>
  </si>
  <si>
    <t>Ампутација на горен екстремитет и ножен прст поради нарушувања на циркулаторниот систем</t>
  </si>
  <si>
    <t>F14A</t>
  </si>
  <si>
    <t>Васкуларни процедури , освен голема реконструкција , без  пумпа за кардиопулмонално премостување (CPB пумпа ) со катастрофални КК</t>
  </si>
  <si>
    <t>F19Z</t>
  </si>
  <si>
    <t>Други трансваскуларни перкутани срцеви интервенции</t>
  </si>
  <si>
    <t>F21A</t>
  </si>
  <si>
    <t>Други процедури на циркулаторниот систем во операциона сала со катастрофални КК</t>
  </si>
  <si>
    <t>F42A</t>
  </si>
  <si>
    <t xml:space="preserve">Циркулаторни пореметувања без акутен инфаркт на миокардот  со инвазивни срцеви испитувања со сложени дијагнози/постапки   </t>
  </si>
  <si>
    <t>F42B</t>
  </si>
  <si>
    <t xml:space="preserve">Циркулаторни пореметувања без акутен инфаркт на миокардот  со инвазивни срцеви испитувања без сложени дијагнози/постапки   </t>
  </si>
  <si>
    <t>F43B</t>
  </si>
  <si>
    <t>Кардијално електрофизиолошко испитување</t>
  </si>
  <si>
    <t>F61Z</t>
  </si>
  <si>
    <t>Инфективен ендокардитис</t>
  </si>
  <si>
    <t>F63A</t>
  </si>
  <si>
    <t>Венска тромбоза со катастрофални или тешки КК</t>
  </si>
  <si>
    <t>F64Z</t>
  </si>
  <si>
    <t>Кожни улцери  поради циркулаторни нарушувања</t>
  </si>
  <si>
    <t>F66A</t>
  </si>
  <si>
    <t>Коронарна атеросклероза со КК</t>
  </si>
  <si>
    <t>F66B</t>
  </si>
  <si>
    <t>Коронарна атеросклероза без КК</t>
  </si>
  <si>
    <t>F67A</t>
  </si>
  <si>
    <t>Хипертензија со КК</t>
  </si>
  <si>
    <t>F67B</t>
  </si>
  <si>
    <t>Хипертензија без КК</t>
  </si>
  <si>
    <t>F68Z</t>
  </si>
  <si>
    <t>Конгенитална срцева болест</t>
  </si>
  <si>
    <t>F69A</t>
  </si>
  <si>
    <t>F69B</t>
  </si>
  <si>
    <t>F70A</t>
  </si>
  <si>
    <t>Значителна аритмија и застој на работата на срцето со катастрофални или тешки КК</t>
  </si>
  <si>
    <t>F70B</t>
  </si>
  <si>
    <t>Значителна аритмија и застој на работата на срцето без катастрофални или тешки КК</t>
  </si>
  <si>
    <t>F71A</t>
  </si>
  <si>
    <t>F71B</t>
  </si>
  <si>
    <t>F72A</t>
  </si>
  <si>
    <t>Нестабилна ангина со катастрофални или тешки КК</t>
  </si>
  <si>
    <t>F72B</t>
  </si>
  <si>
    <t>Нестабилна ангина без катастрофални или тешки КК</t>
  </si>
  <si>
    <t>F73A</t>
  </si>
  <si>
    <t>Синкопа и колапс со катастрофални или тешки КК</t>
  </si>
  <si>
    <t>F73B</t>
  </si>
  <si>
    <t>Синкопа и колапс без катастрофални или тешки КК</t>
  </si>
  <si>
    <t>F74Z</t>
  </si>
  <si>
    <t>Градна болка</t>
  </si>
  <si>
    <t>F75C</t>
  </si>
  <si>
    <t>Други дијагнози на циркулаторниот систем без катастрофални или тешки КК</t>
  </si>
  <si>
    <t>G01A</t>
  </si>
  <si>
    <t>Ректална ресекција со катастрофални КК</t>
  </si>
  <si>
    <t>G01B</t>
  </si>
  <si>
    <t>Ректална ресекција без катастрофални КК</t>
  </si>
  <si>
    <t>G02A</t>
  </si>
  <si>
    <t>Големи процедури на тенкото и дебелото црево со катастрофални КК</t>
  </si>
  <si>
    <t>G02B</t>
  </si>
  <si>
    <t>Големи процедури на тенкото и дебелото црево без катастрофални КК</t>
  </si>
  <si>
    <t>G03A</t>
  </si>
  <si>
    <t>G03B</t>
  </si>
  <si>
    <t>G03C</t>
  </si>
  <si>
    <t>G04A</t>
  </si>
  <si>
    <t>Перитонеална адхезиолиза, возраст &gt;49 со КК</t>
  </si>
  <si>
    <t>G04B</t>
  </si>
  <si>
    <t>Перитонеална адхезиолиза, возраст &gt;49 или со КК</t>
  </si>
  <si>
    <t>G04C</t>
  </si>
  <si>
    <t>Перитонеална адхезиолиза, возраст &lt;50 без КК</t>
  </si>
  <si>
    <t>G05A</t>
  </si>
  <si>
    <t>Mали процедури на тенкото и дебелото црево со КК</t>
  </si>
  <si>
    <t>G05B</t>
  </si>
  <si>
    <t>Mали процедури на тенкото и дебелото црево без КК</t>
  </si>
  <si>
    <t>G06Z</t>
  </si>
  <si>
    <t>Пилоромиотомија</t>
  </si>
  <si>
    <t>G07A</t>
  </si>
  <si>
    <t>Апендектомија со катастрофални или тешки КК</t>
  </si>
  <si>
    <t>G07B</t>
  </si>
  <si>
    <t>Апендектомија без катастрофални или тешки КК</t>
  </si>
  <si>
    <t>G08A</t>
  </si>
  <si>
    <t>Абдоминални  и други процедури на хернија, возраст &gt;59 или со (катастрофални или тешки КК)</t>
  </si>
  <si>
    <t>G08B</t>
  </si>
  <si>
    <t>Абдоминални и други процедури на хернија, возраст 1 до 59  без катастрофални или тешки КК</t>
  </si>
  <si>
    <t>G09Z</t>
  </si>
  <si>
    <t xml:space="preserve">Процедури за ингвинална и феморална хернија, возраст&gt;0                                        </t>
  </si>
  <si>
    <t>G10Z</t>
  </si>
  <si>
    <t>Процедури за хернија, возраст &lt;1</t>
  </si>
  <si>
    <t>G11A</t>
  </si>
  <si>
    <t>Анални и стомални процедури со катастрофални или тешки КК</t>
  </si>
  <si>
    <t>G11B</t>
  </si>
  <si>
    <t>Анални и стомални процедури без катастрофални или тешки КК</t>
  </si>
  <si>
    <t>G12A</t>
  </si>
  <si>
    <t>Други процедури на дигестивниот систем во оперативна сала со катастрофални или тешки КК</t>
  </si>
  <si>
    <t>G12B</t>
  </si>
  <si>
    <t>Други процедури на дигестивниот систем во оперативна сала без катастрофални или тешки КК</t>
  </si>
  <si>
    <t>G42A</t>
  </si>
  <si>
    <t>Друга гастроскопија за тешки дигестивни болести</t>
  </si>
  <si>
    <t>G42B</t>
  </si>
  <si>
    <t>Друга гастроскопија за тешки дигестивни болести, истиот ден</t>
  </si>
  <si>
    <t>G43Z</t>
  </si>
  <si>
    <t>Сложена колоноскопија</t>
  </si>
  <si>
    <t>G44A</t>
  </si>
  <si>
    <t>Друга колоноскопија со катастрофални или тешки КК</t>
  </si>
  <si>
    <t>G44B</t>
  </si>
  <si>
    <t>Друга колоноскопија без катастрофални или тешки КК</t>
  </si>
  <si>
    <t>G44C</t>
  </si>
  <si>
    <t>Друга колоноскопија, истиот ден</t>
  </si>
  <si>
    <t>G45A</t>
  </si>
  <si>
    <t>Друга гастроскопија за полесни дигестивни болести</t>
  </si>
  <si>
    <t>G45B</t>
  </si>
  <si>
    <t>Друга гастроскопија за полесни дигестивни болести, истиот ден</t>
  </si>
  <si>
    <t>G46A</t>
  </si>
  <si>
    <t>Сложена гастроскопија со катастрофални или тешки КК</t>
  </si>
  <si>
    <t>G46B</t>
  </si>
  <si>
    <t>Сложена гастроскопија без катастрофални или тешки КК</t>
  </si>
  <si>
    <t>G46C</t>
  </si>
  <si>
    <t>Сложена гастроскопија, истиот ден</t>
  </si>
  <si>
    <t>G60A</t>
  </si>
  <si>
    <t>Mалигни болести на дигестивниот систем  со катастрофални или тешки КК</t>
  </si>
  <si>
    <t>G60B</t>
  </si>
  <si>
    <t>Mалигни болести на дигестивниот систем  без катастрофални или тешки КК</t>
  </si>
  <si>
    <t>G61A</t>
  </si>
  <si>
    <t>Гастроинтестинално крварење , возраст &gt;64 или со (катастрофални или тешки КК)</t>
  </si>
  <si>
    <t>G61B</t>
  </si>
  <si>
    <t>Гастроинтестинално крварење, возраст &lt;65 без катастрофални или тешки КК</t>
  </si>
  <si>
    <t>G62Z</t>
  </si>
  <si>
    <t>Комплициран пептичен улкус</t>
  </si>
  <si>
    <t>G63Z</t>
  </si>
  <si>
    <t xml:space="preserve">РЕФЕРЕНТНИ ЦЕНИ </t>
  </si>
  <si>
    <r>
      <t>со важност од 16</t>
    </r>
    <r>
      <rPr>
        <b/>
        <sz val="8"/>
        <color indexed="8"/>
        <rFont val="Myriad Pro"/>
        <family val="2"/>
      </rPr>
      <t>.06.2012</t>
    </r>
    <r>
      <rPr>
        <sz val="8"/>
        <color indexed="8"/>
        <rFont val="Myriad Pro"/>
        <family val="2"/>
      </rPr>
      <t xml:space="preserve"> година </t>
    </r>
  </si>
  <si>
    <t xml:space="preserve">опис на дрг-то </t>
  </si>
  <si>
    <t xml:space="preserve">Нова цена </t>
  </si>
  <si>
    <t>бр. 84 од 4.7.212</t>
  </si>
  <si>
    <t xml:space="preserve"> </t>
  </si>
  <si>
    <t>бр  72 од 8.6.2012</t>
  </si>
  <si>
    <t>Некомплициран пептичен улкус</t>
  </si>
  <si>
    <t>G64Z</t>
  </si>
  <si>
    <t>Воспаление на црево</t>
  </si>
  <si>
    <t>G65A</t>
  </si>
  <si>
    <t>Гастроинтестинална опструкција  со КК</t>
  </si>
  <si>
    <t>G65B</t>
  </si>
  <si>
    <t>Гастроинтестинална опструкција без КК</t>
  </si>
  <si>
    <t>G66A</t>
  </si>
  <si>
    <t>Абдоменална болка или мезентеричен аденитис со КК</t>
  </si>
  <si>
    <t>G66B</t>
  </si>
  <si>
    <t>Абдоменална болка или мезентеричен аденитис без КК</t>
  </si>
  <si>
    <t>G67A</t>
  </si>
  <si>
    <t>G67B</t>
  </si>
  <si>
    <t>G68A</t>
  </si>
  <si>
    <t>Гастроентеритис, возраст &lt;10 со КК</t>
  </si>
  <si>
    <t>G68B</t>
  </si>
  <si>
    <t>Гастроентеритис, возраст &lt;10 без КК</t>
  </si>
  <si>
    <t>G69Z</t>
  </si>
  <si>
    <t xml:space="preserve">Езофагитис и разни пореметувања на дигестивниот систем, возраст &lt;10                             </t>
  </si>
  <si>
    <t>G70A</t>
  </si>
  <si>
    <t>Други дијагнози на дигестивниот систем со КК</t>
  </si>
  <si>
    <t>G70B</t>
  </si>
  <si>
    <t>Други дијагнози на дигестивниот систем без КК</t>
  </si>
  <si>
    <t>H01A</t>
  </si>
  <si>
    <t>Процедури на панкреас, црн дроб и шант со катастрофални КК</t>
  </si>
  <si>
    <t>H01B</t>
  </si>
  <si>
    <t>Процедури на панкреас, црн дроб и шант без катастрофални КК</t>
  </si>
  <si>
    <t>H02A</t>
  </si>
  <si>
    <t>Големи процедури на билијарниот тракт со малигни болести или катастрофални КК</t>
  </si>
  <si>
    <t>H02B</t>
  </si>
  <si>
    <t>Големи процедури на билијарниот тракт без малигни болести со тешки или умерени КК</t>
  </si>
  <si>
    <t>H02C</t>
  </si>
  <si>
    <t>Големи процедури на билијарниот тракт без малигни болести без КК</t>
  </si>
  <si>
    <t>H05A</t>
  </si>
  <si>
    <t>Хепатобилијарни дијагностички процедури со катастрофални или тешки КК</t>
  </si>
  <si>
    <t>H05B</t>
  </si>
  <si>
    <t>Хепатобилијарни дијагностички процедури без катастрофални или тешки КК</t>
  </si>
  <si>
    <t>H06Z</t>
  </si>
  <si>
    <t>Други хепатобилијарни процедури или процедури на панкреас во операциона сала</t>
  </si>
  <si>
    <t>H07A</t>
  </si>
  <si>
    <t>Отворена холецистектомија со затворенa експлорација на ductus choledocus или со катастрофални КК</t>
  </si>
  <si>
    <t>H07B</t>
  </si>
  <si>
    <t>Отворена холецистектомија со затворенa експлорација на ductus choledocus без катастрофални КК</t>
  </si>
  <si>
    <t>H08A</t>
  </si>
  <si>
    <t>H08B</t>
  </si>
  <si>
    <t>H40Z</t>
  </si>
  <si>
    <t>Ендоскопски процедури за езофагијални варикси кои крварат</t>
  </si>
  <si>
    <t>H41A</t>
  </si>
  <si>
    <t>Сложени терапевтски процедури со помош на ендоскопска ретроградна холангиопанкреатографија (ERCP) со катастрофални или тешки КК</t>
  </si>
  <si>
    <t>H41B</t>
  </si>
  <si>
    <t>Сложени терапевтски процедураи со помош на ендоскопска ретроградна холангиопанкреатографија (ERCP) без катастрофални или тешки КК</t>
  </si>
  <si>
    <t>H42A</t>
  </si>
  <si>
    <t>Други терапевтски процедураи со помош на ендоскопска ретроградна холангиопанкреатографијао (ERCP) со катастрофални или тешки КК</t>
  </si>
  <si>
    <t>H42B</t>
  </si>
  <si>
    <t>Други терапевтски процедураи со помош на ендоскопска ретроградна холангиопанкреатографија (ERCP) со умерени КК</t>
  </si>
  <si>
    <t>H42C</t>
  </si>
  <si>
    <t>Други терапевтски процедураи со помош на ендоскопска ретроградна холангиопанкреатографија (ERCP)  без  КК</t>
  </si>
  <si>
    <t>H60A</t>
  </si>
  <si>
    <t>Цироза и алкохолен хепатитис со катастрофални КК</t>
  </si>
  <si>
    <t>H60B</t>
  </si>
  <si>
    <t>Цироза и алкохолен хепатитис со тешки КК</t>
  </si>
  <si>
    <t>H61A</t>
  </si>
  <si>
    <t>Малигнa болест на хепатобилијарниот систем, панкреас (возраст &gt;69 со катастрофални или тешки КК) или со катастрофални КК</t>
  </si>
  <si>
    <t>H61B</t>
  </si>
  <si>
    <t>Малигна болест  на хепатобилијарниот систем, панкреас (возраст &gt;69 без катастрофални или тешки КК) или без катастрофални КК</t>
  </si>
  <si>
    <t>H62A</t>
  </si>
  <si>
    <t>Пореметувања на панкреас освен малигнa болест со катастрофални или тешки КК</t>
  </si>
  <si>
    <t>H62B</t>
  </si>
  <si>
    <t>Пореметувања на панкреас освен малигнa болест без катастрофални или тешки КК</t>
  </si>
  <si>
    <t>H63A</t>
  </si>
  <si>
    <t>Пореметувања на црниот дроб, освен малигнa болест, цироза, алкохолен хепатитис, со катастрофални/тешки КК</t>
  </si>
  <si>
    <t>H63B</t>
  </si>
  <si>
    <t>Пореметувања на црниот дроб, освен малигнa болест, цироза, алкохолен хепатитис, без катастрофални/тешки КК</t>
  </si>
  <si>
    <t>H64A</t>
  </si>
  <si>
    <t>Пореметувања на билијарниот тракт со КК</t>
  </si>
  <si>
    <t>H64B</t>
  </si>
  <si>
    <t>Пореметувања на билијарниот тракт без КК</t>
  </si>
  <si>
    <t>I01Z</t>
  </si>
  <si>
    <t>Билатерални или повеќекратни процедури на големите зглобови на долните екстремитети</t>
  </si>
  <si>
    <t>I02A</t>
  </si>
  <si>
    <t>Микроваскуларен трансфер на ткиво (кожен графт со катастрофални или тешки КК), освен на рака</t>
  </si>
  <si>
    <t>I02B</t>
  </si>
  <si>
    <t>Кожен графт без катастрофални или тешки КК, освен на рака</t>
  </si>
  <si>
    <t>I03A</t>
  </si>
  <si>
    <t>Ревизија на колк со катастрофални или тешки КК</t>
  </si>
  <si>
    <t>I03B</t>
  </si>
  <si>
    <t>Замена на колк со катастрофални или тешки КК или ревизија на колк без катастофални или тешки КК</t>
  </si>
  <si>
    <t>I03C</t>
  </si>
  <si>
    <t>Замена на колк без катастрофални или тешки КК</t>
  </si>
  <si>
    <t>I04Z</t>
  </si>
  <si>
    <t xml:space="preserve">Замена на колено и повторно спојување </t>
  </si>
  <si>
    <t>I05Z</t>
  </si>
  <si>
    <t>Други репласмани на големите зглобови и процедури за повторно спојување на ектремитети</t>
  </si>
  <si>
    <t>I06Z</t>
  </si>
  <si>
    <t xml:space="preserve">’Рбетна фузија со деформитет </t>
  </si>
  <si>
    <t>I07Z</t>
  </si>
  <si>
    <t>Ампутација</t>
  </si>
  <si>
    <t>I08A</t>
  </si>
  <si>
    <t>Други процедури на колк и фемур со катастрофални или тешки КК</t>
  </si>
  <si>
    <t>I08B</t>
  </si>
  <si>
    <t>Други процедури на колк и фемур без катастрофални или тешки КК</t>
  </si>
  <si>
    <t>I09A</t>
  </si>
  <si>
    <t>’Рбетна фузија со катастрофални или тешки компликации</t>
  </si>
  <si>
    <t>I09B</t>
  </si>
  <si>
    <t>’Рбетна фузија без катастрофални или тешки компликации</t>
  </si>
  <si>
    <t>I10A</t>
  </si>
  <si>
    <t>Други процедури на грбот и вратот со катастрофални или тешки КК</t>
  </si>
  <si>
    <t>I10B</t>
  </si>
  <si>
    <t>Други процедури на грбот и вратот без катастрофални или тешки КК</t>
  </si>
  <si>
    <t>I11Z</t>
  </si>
  <si>
    <t>Процедури за продолжување на ектремитети</t>
  </si>
  <si>
    <t>I12A</t>
  </si>
  <si>
    <t>Инфекција/воспаление на коска и зглоб со разни процедури на мусклуниот систем и врзните ткива со катастрофални КК</t>
  </si>
  <si>
    <t>I12B</t>
  </si>
  <si>
    <t>I12C</t>
  </si>
  <si>
    <t>I13A</t>
  </si>
  <si>
    <t>Процедури на хумерус, тибија, фибула и глужд со катастрофални или тешки КК</t>
  </si>
  <si>
    <t>I13B</t>
  </si>
  <si>
    <t>Процедури на хумерус, тибија, фибула и глужд, возраст &gt;59 без катастрофални или тешки КК</t>
  </si>
  <si>
    <t>I13C</t>
  </si>
  <si>
    <t>Процедури на хумерус, тибија, фибула и глужд, возраст &lt;60 без катастрофални или тешки КК</t>
  </si>
  <si>
    <t>I14Z</t>
  </si>
  <si>
    <t>Ревизија на чунка</t>
  </si>
  <si>
    <t>I15Z</t>
  </si>
  <si>
    <t>Краниофацијална хирургија</t>
  </si>
  <si>
    <t>I16Z</t>
  </si>
  <si>
    <t>Други процедури на рамо</t>
  </si>
  <si>
    <t>I17Z</t>
  </si>
  <si>
    <t>Максилофацијална хирургија</t>
  </si>
  <si>
    <t>I18Z</t>
  </si>
  <si>
    <t>Други процедури на колено</t>
  </si>
  <si>
    <t>I19Z</t>
  </si>
  <si>
    <t>Други процедури на лакт и подлактица</t>
  </si>
  <si>
    <t>I20Z</t>
  </si>
  <si>
    <t>Други процедури на стапало</t>
  </si>
  <si>
    <t>I21Z</t>
  </si>
  <si>
    <t>Локална ексцизија и отстранување на внатрешни уреди за фиксација на колк и фемур</t>
  </si>
  <si>
    <t>I23Z</t>
  </si>
  <si>
    <t>Локална ексцизија и отстранување на внатрешни уреди за фиксација освен на колк и фемур</t>
  </si>
  <si>
    <t>I24Z</t>
  </si>
  <si>
    <t>Артроскопија</t>
  </si>
  <si>
    <t>I25Z</t>
  </si>
  <si>
    <t>Дијагностички процедури на коски и зглобови, вклучувајќи и биопсија</t>
  </si>
  <si>
    <t>I27A</t>
  </si>
  <si>
    <t>Процедури на меки ткива со катастрофални или тешки КК</t>
  </si>
  <si>
    <t>I27B</t>
  </si>
  <si>
    <t>Процедури на меки ткива без катастрофални или тешки КК</t>
  </si>
  <si>
    <t>I28A</t>
  </si>
  <si>
    <t>Други процедури на врзни ткива со КК</t>
  </si>
  <si>
    <t>I28B</t>
  </si>
  <si>
    <t>Други процедури на врзни ткива без КК</t>
  </si>
  <si>
    <t>I29Z</t>
  </si>
  <si>
    <t>Реконструкција или ревизија на колено</t>
  </si>
  <si>
    <t>I30Z</t>
  </si>
  <si>
    <t>Процедури на рака</t>
  </si>
  <si>
    <t>I60Z</t>
  </si>
  <si>
    <t>I61Z</t>
  </si>
  <si>
    <t>Дистални фрактури на фемур</t>
  </si>
  <si>
    <t>I63Z</t>
  </si>
  <si>
    <t>Истегнувања, исчашувања и дислокации на колк, пелвис и препони</t>
  </si>
  <si>
    <t>I64A</t>
  </si>
  <si>
    <t>Остеомиелитис со КК</t>
  </si>
  <si>
    <t>I64B</t>
  </si>
  <si>
    <t>Остеомиелитис без КК</t>
  </si>
  <si>
    <t>I65B</t>
  </si>
  <si>
    <t>Малигна болест на врзните ткива, вклучувајќи патолошки фрактури , без катастрофални или тешки КК</t>
  </si>
  <si>
    <t>I66A</t>
  </si>
  <si>
    <t>Воспалителни мускулоскелетни пореметувања со катастрофални или тешки КК</t>
  </si>
  <si>
    <t>I66B</t>
  </si>
  <si>
    <t>Воспалителни мускулоскелетни пореметувања без катастрофални или тешки КК</t>
  </si>
  <si>
    <t>I67A</t>
  </si>
  <si>
    <t>Септичен артритис со катастрофални или тешки КК</t>
  </si>
  <si>
    <t>I67B</t>
  </si>
  <si>
    <t>Септичен артритис без катастрофални или тешки КК</t>
  </si>
  <si>
    <t>I68A</t>
  </si>
  <si>
    <t>Нехируршки ’рбетни  пореметувања со КК</t>
  </si>
  <si>
    <t>I68B</t>
  </si>
  <si>
    <t>Нехируршки ’рбетни пореметувања без КК</t>
  </si>
  <si>
    <t>I68C</t>
  </si>
  <si>
    <t>Нехируршки ’рбетни пореметувања, истиот ден</t>
  </si>
  <si>
    <t>I69A</t>
  </si>
  <si>
    <t>Коскени болести и специфични aртропатии, возраст &gt;74 со катастрофални или тешки КК</t>
  </si>
  <si>
    <t>I69B</t>
  </si>
  <si>
    <t>I69C</t>
  </si>
  <si>
    <t>Коскени болести и специфични артропатии, возраст &lt;75 без катастрофални или тешки КК</t>
  </si>
  <si>
    <t>I70Z</t>
  </si>
  <si>
    <t>Неспецифични артропатии</t>
  </si>
  <si>
    <t>I71A</t>
  </si>
  <si>
    <t>Други мускуло-тетивни пореметувања, возраст &gt;69 со КК</t>
  </si>
  <si>
    <t>I71B</t>
  </si>
  <si>
    <t>Други мускуло-тетивни пореметувања, возраст &gt;69 или со КК</t>
  </si>
  <si>
    <t>I71C</t>
  </si>
  <si>
    <t>Други мускуло-тетивни пореметувања, возраст &lt;70 без КК</t>
  </si>
  <si>
    <t>I72A</t>
  </si>
  <si>
    <t>Специфични мускуло-тетивни пореметувања, возраст &gt;79 или со (катастрофални или тешки КК)</t>
  </si>
  <si>
    <t>I72B</t>
  </si>
  <si>
    <t>Специфични мускуло-тетивни пореметувања, возраст &lt;80 без катастрофални или тешки КК</t>
  </si>
  <si>
    <t>I73A</t>
  </si>
  <si>
    <t>Понатамошна нега на мускулоскелетни импланти/протези, возраст &gt;59 со катастофални или тешки КК</t>
  </si>
  <si>
    <t>I73B</t>
  </si>
  <si>
    <t>Понатамошна нега на мускулоскелетни импланти/протези, возраст &gt;59 или со (катастофални или тешки КК)</t>
  </si>
  <si>
    <t>I73C</t>
  </si>
  <si>
    <t>Понатамошна нега на мускулоскелетни импланти/протези, возраст &lt;60 без катастофални или тешки КК</t>
  </si>
  <si>
    <t>I74A</t>
  </si>
  <si>
    <t>Повреда на подлактица, рачен зглоб, рака или стапало, возраст &gt;74 со КК</t>
  </si>
  <si>
    <t>I74B</t>
  </si>
  <si>
    <t>Повреда на подлактица, рачен зглоб, рака или стапало, возраст &gt;74 или со КК</t>
  </si>
  <si>
    <t>I74C</t>
  </si>
  <si>
    <t>Повреда на подлактица, рачен зглоб, рака или стапало, возраст &lt;75 без КК</t>
  </si>
  <si>
    <t>I75A</t>
  </si>
  <si>
    <t>Повреда на рамо, рака, лакт, колено, нога или глужд, возраст &gt;64 со КК</t>
  </si>
  <si>
    <t>I75B</t>
  </si>
  <si>
    <t>Повреда на рамо, рака, лакт, колено, нога или глужд, возраст &gt;64 или со КК</t>
  </si>
  <si>
    <t>I75C</t>
  </si>
  <si>
    <t>Повреда на рамо, рака, лакт, колено, нога или глужд, возраст &lt;65 без КК</t>
  </si>
  <si>
    <t>I76A</t>
  </si>
  <si>
    <t>Други мускулоскелетни пореметувања, возраст &gt;69 со КК</t>
  </si>
  <si>
    <t>I76B</t>
  </si>
  <si>
    <t>Други мускулоскелетни пореметувања, возраст &gt;69 или со КК</t>
  </si>
  <si>
    <t>I76C</t>
  </si>
  <si>
    <t>Други мускулоскелетни пореметувања, возраст &lt;70 без КК</t>
  </si>
  <si>
    <t>I77A</t>
  </si>
  <si>
    <t>Фрактури на пелвис со катастрофални или тешки КК</t>
  </si>
  <si>
    <t>I77B</t>
  </si>
  <si>
    <t>Фрактури на пелвис без катастрофални или тешки КК</t>
  </si>
  <si>
    <t>I78A</t>
  </si>
  <si>
    <t>Фрактури на вратот на фемурот со катастрофални или тешки КК</t>
  </si>
  <si>
    <t>I78B</t>
  </si>
  <si>
    <t>Фрактури на вратот на фемурот без катастрофални или тешки КК</t>
  </si>
  <si>
    <t>J01Z</t>
  </si>
  <si>
    <t>Микроваскуларен пренос на ткиво за пореметувања на кожата, подкожното ткиво и дојките</t>
  </si>
  <si>
    <t>J06B</t>
  </si>
  <si>
    <t>Големи процедури за немалигни состојби на дојките</t>
  </si>
  <si>
    <t>J07A</t>
  </si>
  <si>
    <t>Мали процедури за малигни состојби на дојките</t>
  </si>
  <si>
    <t>J08A</t>
  </si>
  <si>
    <t>J08B</t>
  </si>
  <si>
    <t>J09Z</t>
  </si>
  <si>
    <t>Перианални и пилонидални процедури</t>
  </si>
  <si>
    <t>J10Z</t>
  </si>
  <si>
    <t>Пластични процедури во операциона сала на кожа, субкутано ткиво и дојка</t>
  </si>
  <si>
    <t>J11Z</t>
  </si>
  <si>
    <t>Други процедури на кожа, субкутано ткиво и дојка</t>
  </si>
  <si>
    <t>J12A</t>
  </si>
  <si>
    <t>Процедури на долни екстремитети со улцер/целулитис со катастрофални КК</t>
  </si>
  <si>
    <t>J12B</t>
  </si>
  <si>
    <t>J12C</t>
  </si>
  <si>
    <t>J13A</t>
  </si>
  <si>
    <t>J13B</t>
  </si>
  <si>
    <t>J14Z</t>
  </si>
  <si>
    <t>Голема реконструкција на дојките</t>
  </si>
  <si>
    <t>J60A</t>
  </si>
  <si>
    <t>Кожни улцери</t>
  </si>
  <si>
    <t>J60B</t>
  </si>
  <si>
    <t>Кожни улцери, истиот ден</t>
  </si>
  <si>
    <t>J62A</t>
  </si>
  <si>
    <t>Малигни пореметувања на дојките (возраст &gt;69 со КК) или со (катастрофални или тешки КК)</t>
  </si>
  <si>
    <t>J62B</t>
  </si>
  <si>
    <t>Малигни пореметувања на дојките  (возраст &gt;69 без КК) или без (катастрофални или тешки КК)</t>
  </si>
  <si>
    <t>J63Z</t>
  </si>
  <si>
    <t>Немалигни пореметувања на дојките</t>
  </si>
  <si>
    <t>J64A</t>
  </si>
  <si>
    <t>Целулитис, возраст &gt;59 со катастрофални или тешки КК</t>
  </si>
  <si>
    <t>J64B</t>
  </si>
  <si>
    <t xml:space="preserve">Целулитис (возраст &gt;59 без катастрофални или тешки КК) или возраст &lt;60                        </t>
  </si>
  <si>
    <t>J65A</t>
  </si>
  <si>
    <t xml:space="preserve">Траума на кожатa, на подкожното  ткиво и на дојките, возраст &gt;69                          </t>
  </si>
  <si>
    <t>J65B</t>
  </si>
  <si>
    <t xml:space="preserve">Траума на кожатa, на подкожното ткиво и на дојките, возраст &lt;70                          </t>
  </si>
  <si>
    <t>J67A</t>
  </si>
  <si>
    <t>J67B</t>
  </si>
  <si>
    <t>J68B</t>
  </si>
  <si>
    <t>K01Z</t>
  </si>
  <si>
    <t>Процедури на дијабетичко стапало</t>
  </si>
  <si>
    <t>K02Z</t>
  </si>
  <si>
    <t>Процедури на хипофиза</t>
  </si>
  <si>
    <t>K03Z</t>
  </si>
  <si>
    <t>Процедури на надбубрежните жлезди</t>
  </si>
  <si>
    <t>K04Z</t>
  </si>
  <si>
    <t>K05Z</t>
  </si>
  <si>
    <t>Процедури на паратироидна жлезда</t>
  </si>
  <si>
    <t>K07Z</t>
  </si>
  <si>
    <t>K08Z</t>
  </si>
  <si>
    <t>Тироглосални процедури</t>
  </si>
  <si>
    <t>K09Z</t>
  </si>
  <si>
    <t>Други ендокринолошки, нутритивни и метаболички процедури во операциона сала</t>
  </si>
  <si>
    <t>K40Z</t>
  </si>
  <si>
    <t>Ендоскопски или дијагностички процедури за метаболички нарушувања без КК</t>
  </si>
  <si>
    <t>K60A</t>
  </si>
  <si>
    <t>Дијабетес со катастрофални или тешки КК</t>
  </si>
  <si>
    <t>K60B</t>
  </si>
  <si>
    <t>Дијабетес без катастрофални или тешки КК</t>
  </si>
  <si>
    <t>K61Z</t>
  </si>
  <si>
    <t>Тешко нарушување на исхраната</t>
  </si>
  <si>
    <t>K62A</t>
  </si>
  <si>
    <t>K62B</t>
  </si>
  <si>
    <t>Разни метаболички пореметувања, возраст &gt;74 или со тешки КК</t>
  </si>
  <si>
    <t>K62C</t>
  </si>
  <si>
    <t>Разни метаболички  пореметувања, возраст &lt;75 без катастрофални или тешки КК</t>
  </si>
  <si>
    <t>K63Z</t>
  </si>
  <si>
    <t>Вродени грешки на метаболизмот</t>
  </si>
  <si>
    <t>K64A</t>
  </si>
  <si>
    <t>Ендокрини пореметувања со катастрофални или тешки КК</t>
  </si>
  <si>
    <t>K64B</t>
  </si>
  <si>
    <t>Ендокрини пореметувања без катастрофални или тешки КК</t>
  </si>
  <si>
    <t>L02A</t>
  </si>
  <si>
    <t>L02B</t>
  </si>
  <si>
    <t>L03A</t>
  </si>
  <si>
    <t>Големи процедури  на бубрези, уретер и мочен меур поради неоплазми со катастрофални или тешки КК</t>
  </si>
  <si>
    <t>L04A</t>
  </si>
  <si>
    <t>Големи процедури на бубрези, уретер и мочен меур поради не-неопластични болести  со катастрофални или тешки КК</t>
  </si>
  <si>
    <t>L04B</t>
  </si>
  <si>
    <t>Големи процедури на бубрези, уретер и мочен меур поради не-неопластични болести со тешки или умерени КК</t>
  </si>
  <si>
    <t>L05A</t>
  </si>
  <si>
    <t>Трансуретрална простатектомија со катастрофални или тешки КК</t>
  </si>
  <si>
    <t>L05B</t>
  </si>
  <si>
    <t>Трансуретрална простатектомија без катастрофални или тешки КК</t>
  </si>
  <si>
    <t>L06A</t>
  </si>
  <si>
    <t>Мали процедури на мочен меур со катастрофални или тешки КК</t>
  </si>
  <si>
    <t>L06B</t>
  </si>
  <si>
    <t>Мали процедури на мочен меур без катастрофални или тешки КК</t>
  </si>
  <si>
    <t>L07A</t>
  </si>
  <si>
    <t>Трансуретрални процедури освен простатектомија со катастрофални или тешки КК</t>
  </si>
  <si>
    <t>L07B</t>
  </si>
  <si>
    <t>Трансуретрални процедури освен простатектомија без катастрофални или тешки КК</t>
  </si>
  <si>
    <t>L08A</t>
  </si>
  <si>
    <t>Уретрални процедури со КК</t>
  </si>
  <si>
    <t>L08B</t>
  </si>
  <si>
    <t>Уретрални процедури без КК</t>
  </si>
  <si>
    <t>L09A</t>
  </si>
  <si>
    <t>Други процедури поради пореметувања на бубрези и уринарен тракт со катастрофални КК</t>
  </si>
  <si>
    <t>L09B</t>
  </si>
  <si>
    <t>Други процедури поради пореметувања на бубрези и уринарен тракт со тешки КК</t>
  </si>
  <si>
    <t>L09C</t>
  </si>
  <si>
    <t>Други процедури поради пореметувања на бубрези и уринарен тракт без катастрофални или тешки КК</t>
  </si>
  <si>
    <t>L41Z</t>
  </si>
  <si>
    <t>Цистоуретероскопија, истиот ден</t>
  </si>
  <si>
    <t>L42Z</t>
  </si>
  <si>
    <t>L60A</t>
  </si>
  <si>
    <t>Бубрежна слабост со катастрофални КК</t>
  </si>
  <si>
    <t>L60B</t>
  </si>
  <si>
    <t>Бубрежна слабост  со тешки КК</t>
  </si>
  <si>
    <t>L60C</t>
  </si>
  <si>
    <t>Бубрежна слабост  без катастрофални или тешки КК</t>
  </si>
  <si>
    <t>L61Z</t>
  </si>
  <si>
    <t>Прием за ренална дијализа</t>
  </si>
  <si>
    <t>L62A</t>
  </si>
  <si>
    <t>Неоплазми на бубрезите и уринарниот тракт со катастрофални или тешки КК</t>
  </si>
  <si>
    <t>L62B</t>
  </si>
  <si>
    <t>Неоплазми на бубрезите и уринарниот тракт без катастрофални или тешки КК</t>
  </si>
  <si>
    <t>L63A</t>
  </si>
  <si>
    <t>Инфекции на бубрезите и уринарниот тракт со катастрофални КК</t>
  </si>
  <si>
    <t>L63B</t>
  </si>
  <si>
    <t>Инфекции на бубрезите и уринарниот тракт, возраст &gt;69 или со тешки КК</t>
  </si>
  <si>
    <t>L63C</t>
  </si>
  <si>
    <t>Инфекции на бубрезите и уринарниот тракт, возраст &lt;70 без катастрофални или тешки КК</t>
  </si>
  <si>
    <t>L64Z</t>
  </si>
  <si>
    <t>Уринарни камења и опструкции</t>
  </si>
  <si>
    <t>L65A</t>
  </si>
  <si>
    <t>Знаци и симптоми поврзани со бубрезите и уринарниот тракт со катастрофални или тешки КК</t>
  </si>
  <si>
    <t>L65B</t>
  </si>
  <si>
    <t>Знаци и симптоми поврзани со бубрезите и уринарниот тракт без катастрофални или тешки КК</t>
  </si>
  <si>
    <t>L66Z</t>
  </si>
  <si>
    <t xml:space="preserve">Уретрална стриктура                                                                </t>
  </si>
  <si>
    <t>L67A</t>
  </si>
  <si>
    <t>Други дијагнози на бубрезите и уринарниот тракт со катастрофални КК</t>
  </si>
  <si>
    <t>L67B</t>
  </si>
  <si>
    <t>Други дијагнози на бубрезите и уринарниот тракт со тешки КК</t>
  </si>
  <si>
    <t>L67C</t>
  </si>
  <si>
    <t>Други дијагнози на бубрезите и уринарниот тракт без катастрофални или тешки КК</t>
  </si>
  <si>
    <t>M01Z</t>
  </si>
  <si>
    <t>Големи процедури на пелвис кај мажи</t>
  </si>
  <si>
    <t>M02A</t>
  </si>
  <si>
    <t>Трансуретална простатектомија со катастрофални или тешки КК</t>
  </si>
  <si>
    <t>M02B</t>
  </si>
  <si>
    <t>M03A</t>
  </si>
  <si>
    <t>Процедури на пенис со КК</t>
  </si>
  <si>
    <t>M03B</t>
  </si>
  <si>
    <t>Процедури на пенис без КК</t>
  </si>
  <si>
    <t>M04A</t>
  </si>
  <si>
    <t>Процедури на тестиси со КК</t>
  </si>
  <si>
    <t>M04B</t>
  </si>
  <si>
    <t>Процедури на тестиси без КК</t>
  </si>
  <si>
    <t>M05Z</t>
  </si>
  <si>
    <t>Циркумцизија</t>
  </si>
  <si>
    <t>M06A</t>
  </si>
  <si>
    <t>Други процедури во операциона сала за малигна болест на машкиот репродуктивен систем</t>
  </si>
  <si>
    <t>M06B</t>
  </si>
  <si>
    <t>Други процедури во операциона сала на машкиот репродуктивен систем освен за малигна болест</t>
  </si>
  <si>
    <t>M40Z</t>
  </si>
  <si>
    <t>Цистоуретроскопија без КК</t>
  </si>
  <si>
    <t>M60A</t>
  </si>
  <si>
    <t>Малигна болест на машкиот репродуктивен систем со катастрофални или тешки КК</t>
  </si>
  <si>
    <t>M60B</t>
  </si>
  <si>
    <t>Малигна болест на машкиот репродуктивен систем без катастрофални или тешки КК</t>
  </si>
  <si>
    <t>M61A</t>
  </si>
  <si>
    <t>Бенигна хипертрофија на простата со катастрофални или тешки КК</t>
  </si>
  <si>
    <t>M61B</t>
  </si>
  <si>
    <t>Бенигна хипертрофија на простата без катастрофални или тешки КК</t>
  </si>
  <si>
    <t>M62A</t>
  </si>
  <si>
    <t>Воспаление на машкиот репродуктивен систем со КК</t>
  </si>
  <si>
    <t>M62B</t>
  </si>
  <si>
    <t>Воспаление на машкиот репродуктивен систем без КК</t>
  </si>
  <si>
    <t>M63Z</t>
  </si>
  <si>
    <t>Стерилизација, машка</t>
  </si>
  <si>
    <t>M64Z</t>
  </si>
  <si>
    <t>Други дијагнози на машкиот репродуктивен систем</t>
  </si>
  <si>
    <t>N01Z</t>
  </si>
  <si>
    <t>Пелвична евисцерација и радикална вулвектомија</t>
  </si>
  <si>
    <t>N02A</t>
  </si>
  <si>
    <t xml:space="preserve">Процедури на матка, јајчници и јајцеводи поради малигнa болест на овариум или малигна болест на јајцевод со КК    </t>
  </si>
  <si>
    <t>N02B</t>
  </si>
  <si>
    <t xml:space="preserve">Процедури на матка, јајчници и јајцеводи поради малигна болест на овариум или јајцевод без КК    </t>
  </si>
  <si>
    <t>N03A</t>
  </si>
  <si>
    <t xml:space="preserve">Процедури на матка, јајчници и јајцеводи   поради малигна болест  освен на јајчниците или јајцеводите со КК    </t>
  </si>
  <si>
    <t>N03B</t>
  </si>
  <si>
    <t xml:space="preserve">Процедури на матка, јајчници и јајцеводи поради малигна болест освен  на јајчниците или јајцеводите без КК    </t>
  </si>
  <si>
    <t>N04Z</t>
  </si>
  <si>
    <t>N05A</t>
  </si>
  <si>
    <t>Оваректомии и сложени процедури на јајцевод поради немалигни болести со катастрофални или тешки КК</t>
  </si>
  <si>
    <t>N05B</t>
  </si>
  <si>
    <t>N06Z</t>
  </si>
  <si>
    <t>Реконструктивни процедури на женскиот репродуктивен систем</t>
  </si>
  <si>
    <t>N07Z</t>
  </si>
  <si>
    <t>N08Z</t>
  </si>
  <si>
    <t>Ендоскопски и лапароскопски процедури на женскиот репродуктивен систем</t>
  </si>
  <si>
    <t>N09Z</t>
  </si>
  <si>
    <t>Конизација, процедури на вагина, цервикс и вулва</t>
  </si>
  <si>
    <t>N10Z</t>
  </si>
  <si>
    <t>Дијагностичка киретажа или дијагностичка хистероскопија</t>
  </si>
  <si>
    <t>N11A</t>
  </si>
  <si>
    <t>Други процедури на женскиот репродуктивен систем во операциона сала возраст &gt;64 или со малигнa болест или со КК</t>
  </si>
  <si>
    <t>N60A</t>
  </si>
  <si>
    <t>Малигнa болест на женскиот репродуктивен систем со катастрофални или тешки КК</t>
  </si>
  <si>
    <t>N60B</t>
  </si>
  <si>
    <t>Малигнa болест на женскиот репродуктивен систем без катастрофални или тешки КК</t>
  </si>
  <si>
    <t>N61Z</t>
  </si>
  <si>
    <t>Инфекции на женскиот репродуктивен систем</t>
  </si>
  <si>
    <t>N62A</t>
  </si>
  <si>
    <t>Менструални и други пореметувања на женскиот репродуктивен систем со КК</t>
  </si>
  <si>
    <t>N62B</t>
  </si>
  <si>
    <t>Менструални и други пореметувања на женскиот репродуктивен систем без КК</t>
  </si>
  <si>
    <t>O01A</t>
  </si>
  <si>
    <t>Породување со царски рез со катастрофални КК</t>
  </si>
  <si>
    <t>O01B</t>
  </si>
  <si>
    <t>Породување со царски рез со тешки КК</t>
  </si>
  <si>
    <t>O01C</t>
  </si>
  <si>
    <t>Породување со царски рез без катастрофални или тешки КК</t>
  </si>
  <si>
    <t>O02A</t>
  </si>
  <si>
    <t>Вагинално породување со процедура во операциона сала со катастрофални или тешки КК</t>
  </si>
  <si>
    <t>O02B</t>
  </si>
  <si>
    <t>Вагинално породување со процедура во операциона сала без катастрофални или тешки КК</t>
  </si>
  <si>
    <t>O03Z</t>
  </si>
  <si>
    <t>Ектопична бременост</t>
  </si>
  <si>
    <t>O04Z</t>
  </si>
  <si>
    <t>После породување или после абортус со процедури во операциона сала</t>
  </si>
  <si>
    <t>O05Z</t>
  </si>
  <si>
    <t>Абортус со процедура во операциона сала</t>
  </si>
  <si>
    <t>O60B</t>
  </si>
  <si>
    <t>Вагинално породување без катастрофални или тешки КК</t>
  </si>
  <si>
    <t>O63Z</t>
  </si>
  <si>
    <t>Абортус без процедура во операциона сала</t>
  </si>
  <si>
    <t>O64A</t>
  </si>
  <si>
    <t>Лажни трудови пред 37 недела или со катастрофални КК</t>
  </si>
  <si>
    <t>O64B</t>
  </si>
  <si>
    <t>O66A</t>
  </si>
  <si>
    <t>Преднатален и друг акушерски прием</t>
  </si>
  <si>
    <t>O66B</t>
  </si>
  <si>
    <t>Преднатален и друг акушерски прием, истиот ден</t>
  </si>
  <si>
    <t>P02Z</t>
  </si>
  <si>
    <t>Кардиоторакални/васкуларни процедури на новороденчиња</t>
  </si>
  <si>
    <t>P05Z</t>
  </si>
  <si>
    <t>Новороденче тежина при прием 2000-2499 g со значајна процедура во операциона сала</t>
  </si>
  <si>
    <t>P06B</t>
  </si>
  <si>
    <t>Новороденче тежина при прием &gt;2499 g со значајна процедура во операциона сала без повеќе големи проблеми</t>
  </si>
  <si>
    <t>P60A</t>
  </si>
  <si>
    <t>Новороденче, починато или преместено во друга установа &lt;5 дена од приемот без значајна процедура во операциона сала, новородено</t>
  </si>
  <si>
    <t>P60B</t>
  </si>
  <si>
    <t>Новороденче, починато или преместено во друга установа  &lt;5 дена од приемот без значајна процедура во операциона сала, не новородено</t>
  </si>
  <si>
    <t>P61Z</t>
  </si>
  <si>
    <t xml:space="preserve">Новороденче, тежина при прием &lt;750 g                                                               </t>
  </si>
  <si>
    <t>P64Z</t>
  </si>
  <si>
    <t>Новороденче, тежина при прием 1250-1499 g без значајна процедура во операциона сала</t>
  </si>
  <si>
    <t>P65A</t>
  </si>
  <si>
    <t>Новороденче, тежина при прием 1500-1999 g со значајна процедура во операциона сала со повеќе големи проблеми</t>
  </si>
  <si>
    <t>P65B</t>
  </si>
  <si>
    <t>Новороденче, тежина при прием 1500-1999 g без значајна процедура во операциона сала со голем проблем</t>
  </si>
  <si>
    <t>P65D</t>
  </si>
  <si>
    <t>Новороденче, тежина при прием 1500-1999 g без значајна процедура во операциона сала без проблем</t>
  </si>
  <si>
    <t>P66A</t>
  </si>
  <si>
    <t>Новороденче, тежина при прием 2000-2499 g без значајна процедура во операциона сала со повеќе големи проблеми</t>
  </si>
  <si>
    <t>P66B</t>
  </si>
  <si>
    <t>Новороденче, тежина при прием 2000-2499 g без значајна процедура во операциона сала со голем проблем</t>
  </si>
  <si>
    <t>P67A</t>
  </si>
  <si>
    <t>Новороденче, тежина при прием &gt;2499 g без значајна процедура во операциона сала со повеќе големи проблеми</t>
  </si>
  <si>
    <t>Q01Z</t>
  </si>
  <si>
    <t>Спленектомија</t>
  </si>
  <si>
    <t>Q02A</t>
  </si>
  <si>
    <t>Други процедури во операциона сала на крвни и крвоформирачки органи со катастрофални или тешки КК</t>
  </si>
  <si>
    <t>Q02B</t>
  </si>
  <si>
    <t>Други процедури во операциона сала  на крвни и крвоформирачки органи без катастрофални или тешки КК</t>
  </si>
  <si>
    <t>Q60A</t>
  </si>
  <si>
    <t>Ретикулоендотелијални и имунолошки пореметувања со катастрофални или тешки КК</t>
  </si>
  <si>
    <t>Q60B</t>
  </si>
  <si>
    <t>Q60C</t>
  </si>
  <si>
    <t>Q61A</t>
  </si>
  <si>
    <t>Пореметувања на црвените крвни зрнца со катастрофални КК</t>
  </si>
  <si>
    <t>Q61B</t>
  </si>
  <si>
    <t>Пореметувања на црвените крвни зрнца со тешки КК</t>
  </si>
  <si>
    <t>Q61C</t>
  </si>
  <si>
    <t>Пореметувања на црвени крвни зрнца без катастрофални или тешки КК</t>
  </si>
  <si>
    <t>Q62Z</t>
  </si>
  <si>
    <t>Пореметувања на коагулацијата</t>
  </si>
  <si>
    <t>R01A</t>
  </si>
  <si>
    <t>Лимфом и леукемија со големи процедури во операциона сала со катастофални или тешки КК</t>
  </si>
  <si>
    <t>R02A</t>
  </si>
  <si>
    <t>Други неопластични пореметувања со големи процедури во операциона сала со катастофални или тешки КК</t>
  </si>
  <si>
    <t>R02B</t>
  </si>
  <si>
    <t>Други неопластични пореметувања со големи процедури во операциона сала без катастофални или тешки КК</t>
  </si>
  <si>
    <t>R04A</t>
  </si>
  <si>
    <t>.</t>
  </si>
  <si>
    <t xml:space="preserve">Коефициент </t>
  </si>
  <si>
    <t>Припрема на донор и експлантација на орган</t>
  </si>
  <si>
    <t xml:space="preserve">Цените важат од  12.07.2012 година </t>
  </si>
  <si>
    <t xml:space="preserve">со важност од 12.07.2012 година </t>
  </si>
  <si>
    <t>ДСГ code</t>
  </si>
  <si>
    <t xml:space="preserve">Р.бр </t>
  </si>
  <si>
    <t xml:space="preserve">опис на ДСГ-то </t>
  </si>
  <si>
    <t xml:space="preserve">Референтна цена </t>
  </si>
  <si>
    <t xml:space="preserve">РЕФЕРЕНТНИ ЦЕНИ  ЗА ДСГ УСЛУГИТЕ </t>
  </si>
  <si>
    <t>Процедури на желудник, езофагус и дванаесетпалачно црево без малигна болест со катастрофални или тешки КК</t>
  </si>
  <si>
    <t>Процедури на желудник, езофагус и дванаесетпалачно црево без малигна болест без катастрофални или тешки КК</t>
  </si>
  <si>
    <t>Езофагитис,  гастроентеритис и  останати  пореметувања на дигестивниот систем, возраст &gt;9 со катастроални или тешки КК</t>
  </si>
  <si>
    <t>Објавено во Сл. Весник на РМ</t>
  </si>
  <si>
    <t>Езофагитис,  гастроентеритис и останати  пореметувања на дигестивниот систем, возраст &gt;9 без катастроални или тешки КК</t>
  </si>
  <si>
    <t>Лапароскопска холецистектомија со затворенa експлорација на ductus choledocus или со (катастрофални или тешки КК)</t>
  </si>
  <si>
    <t>Лапароскопска холецистектомија без затворенa експлорација на ductus choledocus без катастрофални или тешки КК</t>
  </si>
  <si>
    <t>Инфекција/воспаление на коските и зглобовите со разни процедури на мусклуниот систем и врзните ткива со тешки КК</t>
  </si>
  <si>
    <t>Инфекција/воспаление на коските и зглобовите со разни процедури на мусклуниот систем и врзните ткива  без катастрофални или тешки КК</t>
  </si>
  <si>
    <t>Фрактури на дијафиза на фемурот</t>
  </si>
  <si>
    <t>Коскени болести и специфични артропатии, возраст &gt;74 или со (катастрофални или тешки КК)</t>
  </si>
  <si>
    <t>Други процедури за кожен графт и/или дебридман со катастрофални или тешки КК</t>
  </si>
  <si>
    <t>Други процедури за кожен графт и/или дебридман без катастрофални или тешки КК</t>
  </si>
  <si>
    <t>Процедури на долни екстремитети со улцер/целулитис, без катастрофални КК, со репарација со кожен графт/флеп</t>
  </si>
  <si>
    <t>Процедури на долни екстремитети со улцер/целулитис, без катастрофални КК, без репарација со кожен графт/флеп</t>
  </si>
  <si>
    <t>Процедури на долни екстремитети без улцер/целулитис, со кожен графт, со катастрофални или тешки компкикации</t>
  </si>
  <si>
    <t>Процедури на долни екстремитети без улцер/целулитис, без кожен графт и без катастрофални или тешки компкикации</t>
  </si>
  <si>
    <t>Мали пореметувања на кожата</t>
  </si>
  <si>
    <t>Мали пореметувања на кожата, истиот ден</t>
  </si>
  <si>
    <t>Големи  пореметувања на кожата</t>
  </si>
  <si>
    <t>Големи пореметувања на кожата, истиот ден</t>
  </si>
  <si>
    <t xml:space="preserve">Големи процедури за дебелина </t>
  </si>
  <si>
    <t>Процедури на тироидна жлезда</t>
  </si>
  <si>
    <t xml:space="preserve">Процедури за дебелина </t>
  </si>
  <si>
    <t>Разни метаболички пореметувања со катастрофални КК</t>
  </si>
  <si>
    <t>Оперативно поставување на перитонален катетер за дијализа со катастрофални или тешки КК</t>
  </si>
  <si>
    <t>Оперативно поставување на перитонален катетер за дијализа без катастрофални или тешки КК</t>
  </si>
  <si>
    <t xml:space="preserve">Литотрипсија на уринарни камења со  ESWL </t>
  </si>
  <si>
    <t>Хистеректомија поради немалигна болест</t>
  </si>
  <si>
    <t>Оваректомија и сложени процедури на јајцевод поради немалигни болести  без катастрофални или тешки КК</t>
  </si>
  <si>
    <t>Други процедури на матка, јајчници и јајцеводи поради  немалигни  болести</t>
  </si>
  <si>
    <t>Лажни трудови после 37 недела без катастрофални КК</t>
  </si>
  <si>
    <t>Ретикулоендотелијални и имунолошки пореметувања со малигна болест, без катастрофални или тешки КК</t>
  </si>
  <si>
    <t>Ретикулоендотелијални и имунолошки пореметувања без малигна болест, без катастрофални или тешки КК</t>
  </si>
  <si>
    <t>Пореметување поради употрeба на алкохол и зависност, истиот ден</t>
  </si>
  <si>
    <t>Пореметување поради употрeба на опојни дроги и зависност,напуштено лекување спротивно  на медицински совет</t>
  </si>
  <si>
    <t>Други неопластични пореметувања со други процедури во операциона сала со катастофални или тешки КК</t>
  </si>
  <si>
    <t>R04B</t>
  </si>
  <si>
    <t>Други неопластични пореметувања со други процедури во операциона сала без катастофални или тешки КК</t>
  </si>
  <si>
    <t>R62A</t>
  </si>
  <si>
    <t>Други неопластични пореметувања со КК</t>
  </si>
  <si>
    <t>R63Z</t>
  </si>
  <si>
    <t>Хемотерапија</t>
  </si>
  <si>
    <t>R64Z</t>
  </si>
  <si>
    <t>Радиотерапија</t>
  </si>
  <si>
    <t>S60Z</t>
  </si>
  <si>
    <t>ХИВ , истиот ден</t>
  </si>
  <si>
    <t>S65A</t>
  </si>
  <si>
    <t>Болести поврзани со ХИВ со катастрофални КК</t>
  </si>
  <si>
    <t>S65B</t>
  </si>
  <si>
    <t>Болести поврзани со ХИВ со тешки КК</t>
  </si>
  <si>
    <t>S65C</t>
  </si>
  <si>
    <t>Болести поврзани со ХИВ без катастрофални или тешки КК</t>
  </si>
  <si>
    <t>T01A</t>
  </si>
  <si>
    <t>Процедури во операциона сала за инфективни и паразитски болести со катастрофални КК</t>
  </si>
  <si>
    <t>T01B</t>
  </si>
  <si>
    <t>Процедури во операциона сала за инфективни и паразитски болести со тешки или умерени КК</t>
  </si>
  <si>
    <t>T01C</t>
  </si>
  <si>
    <t>Процедури во операциона сала за инфективни и паразитски болести без КК</t>
  </si>
  <si>
    <t>T60A</t>
  </si>
  <si>
    <t>Септикемија со катастрофални или тешки КК</t>
  </si>
  <si>
    <t>T60B</t>
  </si>
  <si>
    <t>Септикемија без катастрофални или тешки КК</t>
  </si>
  <si>
    <t>T61A</t>
  </si>
  <si>
    <t>Постоперативни и посттрауматски инфекции, возраст &gt;54 или со (катастрофални или тешки КК)</t>
  </si>
  <si>
    <t>T61B</t>
  </si>
  <si>
    <t>Постоперативни и посттрауматски инфекции, возраст &lt;55 без катастрофални или тешки КК</t>
  </si>
  <si>
    <t>T62A</t>
  </si>
  <si>
    <t>Треска од непозната причина со КК</t>
  </si>
  <si>
    <t>T62B</t>
  </si>
  <si>
    <t>Треска од непозната причина без КК</t>
  </si>
  <si>
    <t>T63A</t>
  </si>
  <si>
    <t>Вирусно заболување, возраст &gt;59 или со КК</t>
  </si>
  <si>
    <t>T63B</t>
  </si>
  <si>
    <t>Вирусно заболување, возраст &lt;60 без КК</t>
  </si>
  <si>
    <t>T64A</t>
  </si>
  <si>
    <t>Други инфективни и паразитски болести со катастрофални или тешки КК</t>
  </si>
  <si>
    <t>T64B</t>
  </si>
  <si>
    <t>Други инфективни и паразитски болести без катастрофални или тешки КК</t>
  </si>
  <si>
    <t>U40Z</t>
  </si>
  <si>
    <t>Лекување на ментално здравје, истиот ден, со електроконвулзивна терапија  (ECT)</t>
  </si>
  <si>
    <t>U60Z</t>
  </si>
  <si>
    <t>Лекување на ментално здравје, истиот ден, без електроконвулзивна терапија( ECT)</t>
  </si>
  <si>
    <t>U61A</t>
  </si>
  <si>
    <t>Шизофренија со правен статус на ментална болест</t>
  </si>
  <si>
    <t>U61B</t>
  </si>
  <si>
    <t>Шизофренија без правен статус на ментална болест</t>
  </si>
  <si>
    <t>U62A</t>
  </si>
  <si>
    <t>Параноја и акутно психичко пореметување со катастрофални или тешки КК или со правен статус на ментална болест</t>
  </si>
  <si>
    <t>U62B</t>
  </si>
  <si>
    <t>Параноја и акутно психичко пореметување без катастрофални/тешки КК без правен статус на ментална болест</t>
  </si>
  <si>
    <t>U63A</t>
  </si>
  <si>
    <t>Големи афективни пореметувања, возраст &gt;69 или со (катастрофални или тешки КК)</t>
  </si>
  <si>
    <t>U63B</t>
  </si>
  <si>
    <t>Големи афективни пореметувања, возраст &lt;70 без катастрофални или тешки КК</t>
  </si>
  <si>
    <t>U64Z</t>
  </si>
  <si>
    <t>Други афективни соматоформни пореметувања</t>
  </si>
  <si>
    <t>U65Z</t>
  </si>
  <si>
    <t>Анксиозни пореметувања</t>
  </si>
  <si>
    <t>U66Z</t>
  </si>
  <si>
    <t>Пореметувања на исхраната  и oпсесивно-компулсивни  пореметувања</t>
  </si>
  <si>
    <t>U67Z</t>
  </si>
  <si>
    <t>Пореметувања на личноста и акутни реакции</t>
  </si>
  <si>
    <t>U68Z</t>
  </si>
  <si>
    <t>Ментални пореметувања во детството</t>
  </si>
  <si>
    <t>V60A</t>
  </si>
  <si>
    <t>Труење со алкохол и апстиненција со КК</t>
  </si>
  <si>
    <t>V60B</t>
  </si>
  <si>
    <t>Труење со алкохол и апстиненција без КК</t>
  </si>
  <si>
    <t>V61Z</t>
  </si>
  <si>
    <t>Труење со дроги и апстиненција</t>
  </si>
  <si>
    <t>V62A</t>
  </si>
  <si>
    <t xml:space="preserve">Пореметување поради употрeба на алкохол и зависност </t>
  </si>
  <si>
    <t>V62B</t>
  </si>
  <si>
    <t>V63A</t>
  </si>
  <si>
    <t xml:space="preserve">Пореметување поради употрeба на опојни дроги и зависност  </t>
  </si>
  <si>
    <t>V63B</t>
  </si>
  <si>
    <t>W01Z</t>
  </si>
  <si>
    <t>Процедури на вентилација или  краниотомија при значајна политраума</t>
  </si>
  <si>
    <t>W02Z</t>
  </si>
  <si>
    <t>Процедури на колк, фемур и екстремитети поради значајни политрауми, вклучувајќи имплантација</t>
  </si>
  <si>
    <t>W03Z</t>
  </si>
  <si>
    <t>Абдоминални процедури поради значајни политрауми</t>
  </si>
  <si>
    <t>W04Z</t>
  </si>
  <si>
    <t>Други процедури во операциона сала поради  значајна  политраума</t>
  </si>
  <si>
    <t>W60Z</t>
  </si>
  <si>
    <t>Политраума, починат или пренесен во друг објект за акутно згрижување &lt;5 дена</t>
  </si>
  <si>
    <t>W61Z</t>
  </si>
  <si>
    <t>Политраума без  значајни процедури</t>
  </si>
  <si>
    <t>X02Z</t>
  </si>
  <si>
    <t>Микроваскуларен трансфер на ткиво или кожни графтови за повреди на рака</t>
  </si>
  <si>
    <t>X04A</t>
  </si>
  <si>
    <t>Други процедури за повреди на долните екстремитети, возраст &gt;59 или со КК</t>
  </si>
  <si>
    <t>X04B</t>
  </si>
  <si>
    <t>Други процедури за повреди на долните екстремитети, возраст &lt;60 без КК</t>
  </si>
  <si>
    <t>X05Z</t>
  </si>
  <si>
    <t>Други процедури за повреди на рака</t>
  </si>
  <si>
    <t>X06A</t>
  </si>
  <si>
    <t>Други процедури за други повреди со катастрофални или тешки КК</t>
  </si>
  <si>
    <t>X06B</t>
  </si>
  <si>
    <t>Други процедури за други повреди без катастрофални или тешки КК</t>
  </si>
  <si>
    <t>X07A</t>
  </si>
  <si>
    <t>Кожен графт за повреди освен на рака со микроваскуларен трансфер на ткиво или со (катастрофални или тешки КК)</t>
  </si>
  <si>
    <t>X07B</t>
  </si>
  <si>
    <t>Кожен графт за повреди освен на рака без микроваскуларен трансфер на ткиво без катастрофални или тешки КК</t>
  </si>
  <si>
    <t>X60A</t>
  </si>
  <si>
    <t>Повреди, возраст &gt;64 со КК</t>
  </si>
  <si>
    <t>X60B</t>
  </si>
  <si>
    <t>Повреди, возраст &gt;64 без КК</t>
  </si>
  <si>
    <t>X60C</t>
  </si>
  <si>
    <t xml:space="preserve">Повреди, возраст &lt;65                                                                    </t>
  </si>
  <si>
    <t>X61Z</t>
  </si>
  <si>
    <t>Алергиски реакции</t>
  </si>
  <si>
    <t>X62A</t>
  </si>
  <si>
    <t>Труење/токсични ефекти на лекови и други супстанции, возраст &gt;59 или со КК</t>
  </si>
  <si>
    <t>X63A</t>
  </si>
  <si>
    <t>Секвели од лекување со катастрофални или тешки КК</t>
  </si>
  <si>
    <t>X63B</t>
  </si>
  <si>
    <t>Секвели од лекување без катастрофални или тешки КК</t>
  </si>
  <si>
    <t>X64A</t>
  </si>
  <si>
    <t>Други дијагнози за повреди, труења и токсични ефекти, возраст &gt;59 или со КК</t>
  </si>
  <si>
    <t>X64B</t>
  </si>
  <si>
    <t>Други дијагнози за  повреди, труења и токсични ефекти, возраст &lt;60 без КК</t>
  </si>
  <si>
    <t>Y01Z</t>
  </si>
  <si>
    <t>Тешки изгореници на целата дебелина</t>
  </si>
  <si>
    <t>Y02A</t>
  </si>
  <si>
    <t>Други изгореници со кожен графт, возраст &gt;64 или со (катастрофални или тешки КК) или со комплицирани процедури</t>
  </si>
  <si>
    <t>Y02B</t>
  </si>
  <si>
    <t>Други изгореници со кожен графт, возраст &lt;65 без (катастрофални или тешки КК) без комплицирани процедури</t>
  </si>
  <si>
    <t>Y03Z</t>
  </si>
  <si>
    <t>Други процедури во операциона сала за други изгореници</t>
  </si>
  <si>
    <t>Y60Z</t>
  </si>
  <si>
    <t>Изгореници, пренсен во друг објект за акутна нега &lt;5 дена</t>
  </si>
  <si>
    <t>Y61Z</t>
  </si>
  <si>
    <t>Тешки изгореници</t>
  </si>
  <si>
    <t>Y62A</t>
  </si>
  <si>
    <t>Други изгореници, возраст &gt;64 или со (катастрофални или тешки КК) или со комплицирани процедури</t>
  </si>
  <si>
    <t>Y62B</t>
  </si>
  <si>
    <t>Други изгореници, возраст &lt;65 без (катастрофални или тешки КК) без комплицирани процедури</t>
  </si>
  <si>
    <t>Z01A</t>
  </si>
  <si>
    <t>Процедури во операциона сала со дијагнози на други контакти со здравствени услуги со катастрофални/тешки КК</t>
  </si>
  <si>
    <t>Z01B</t>
  </si>
  <si>
    <t>Процедури во операциона сала со дијагнози на други контакти со здравствени услуги без катастрофални или тешки КК</t>
  </si>
  <si>
    <t>Z40Z</t>
  </si>
  <si>
    <t>Следење со Ендоскопија</t>
  </si>
  <si>
    <t>Z60A</t>
  </si>
  <si>
    <t>Рехабилитација со катастрофални или тешки КК</t>
  </si>
  <si>
    <t>Z60B</t>
  </si>
  <si>
    <t>Рехабилитација без катастрофални или тешки КК</t>
  </si>
  <si>
    <t>Z60C</t>
  </si>
  <si>
    <t>Рехабилитација, истиот ден</t>
  </si>
  <si>
    <t>Z61Z</t>
  </si>
  <si>
    <t>Знаци и симптоми</t>
  </si>
  <si>
    <t>Z62Z</t>
  </si>
  <si>
    <t>Следење без ендоскопија</t>
  </si>
  <si>
    <t>Z63A</t>
  </si>
  <si>
    <t>Друга понатамошна нега со катастрофални или тешки КК</t>
  </si>
  <si>
    <t>Z63B</t>
  </si>
  <si>
    <t>Друга понатамошна нега без катастрофални или тешки КК</t>
  </si>
  <si>
    <t>Z64A</t>
  </si>
  <si>
    <t>Други фактори кои влијаат на здравствената состојба</t>
  </si>
  <si>
    <t>Z64B</t>
  </si>
  <si>
    <t>Други фактори кои влијаат на здравствената состојба, истиот ден</t>
  </si>
  <si>
    <t>Z65Z</t>
  </si>
  <si>
    <t>Повеќекратни, други и ненаведени конгенитални аномалии</t>
  </si>
  <si>
    <t>F22Z</t>
  </si>
  <si>
    <t>F23Z</t>
  </si>
  <si>
    <t>Срцева слабост и шок со катастрофални КК</t>
  </si>
  <si>
    <t>C16A</t>
  </si>
  <si>
    <t>Процедури на леќата</t>
  </si>
  <si>
    <t>C16B</t>
  </si>
  <si>
    <t>Процедури на леќата истиот ден</t>
  </si>
  <si>
    <t>E61A</t>
  </si>
  <si>
    <t>Белодробна емболија со катастрофални или тешки КК</t>
  </si>
  <si>
    <t>E61B</t>
  </si>
  <si>
    <t>Белодробна емболија без катастрофални или тешки КК</t>
  </si>
  <si>
    <t>F10Z</t>
  </si>
  <si>
    <t>Перкутана коронарна интервенција со акутен инфаркт на миокардотот</t>
  </si>
  <si>
    <t>F12Z</t>
  </si>
  <si>
    <t>Имплантација на срцев пејсмејкер</t>
  </si>
  <si>
    <t>F15Z</t>
  </si>
  <si>
    <t>Перкутана коронарна интервенција без акутен инфаркт на миокардот со имплантација на стент</t>
  </si>
  <si>
    <t>F16Z</t>
  </si>
  <si>
    <t>Перкутана коронарна интервенција без акутен инфаркт на миокардот без имплантација на стент</t>
  </si>
  <si>
    <t>F17Z</t>
  </si>
  <si>
    <t>Замена на срцев пејсмејкер</t>
  </si>
  <si>
    <t>F18Z</t>
  </si>
  <si>
    <t>Ревизија на срцев пејсмејкер освен замена на уредот</t>
  </si>
  <si>
    <t>F40Z</t>
  </si>
  <si>
    <t>Дијагнози кои се однесуваат на циркулаторниот систем со респираторна поддршка</t>
  </si>
  <si>
    <t>F41A</t>
  </si>
  <si>
    <t>Циркулаторни пореметувања со акутен инфаркт на миокардот  со инвазивни срцеви испитувања со катастрофални или тешки КК</t>
  </si>
  <si>
    <t>F41B</t>
  </si>
  <si>
    <t>Циркулаторни пореметувања со  акутен инфаркт на миокардот  со инвазивни срцеви испитувања без катастрофални или тешки КК</t>
  </si>
  <si>
    <t>F60A</t>
  </si>
  <si>
    <t>Циркулаторни пореметувања со акутен инфаркт на миокардот  без инвазивни срцеви испитувања со катастрофални или тешки КК</t>
  </si>
  <si>
    <t>F60B</t>
  </si>
  <si>
    <t>Циркулаторни пореметувања со акутен инфаркт на миокардот  без инвазивни срцеви испитувања без катастрофални или тешки КК</t>
  </si>
  <si>
    <t>F60C</t>
  </si>
  <si>
    <t>Циркулаторни пореметувања со акутен инфаркт на миокардот  без инвазивни срцеви испитувања , смрт</t>
  </si>
  <si>
    <t>F62A</t>
  </si>
  <si>
    <t>F62B</t>
  </si>
  <si>
    <t>Срцева слабост и шок без катастрофални КК</t>
  </si>
  <si>
    <t>F65A</t>
  </si>
  <si>
    <t>Периферни васкуларни пореметувања со катастрофални или тешки КК</t>
  </si>
  <si>
    <t>F75A</t>
  </si>
  <si>
    <t>Други дијагнози на циркулаторниот систем со катастрофални КК</t>
  </si>
  <si>
    <t>F75B</t>
  </si>
  <si>
    <t>Други дијагнози на циркулаторниот систем со тешки КК</t>
  </si>
  <si>
    <t>I65A</t>
  </si>
  <si>
    <t>Малигна болест на врзните ткива, вклучувајќи патолошки фрактури , со катастрофални или тешки КК</t>
  </si>
  <si>
    <t>N11B</t>
  </si>
  <si>
    <t>Други процедури на женскиот репродуктивен систем во операциона сала возраст &lt;65 без малигнa болест без КК</t>
  </si>
  <si>
    <t>O60A</t>
  </si>
  <si>
    <t>Вагинално породување со катастрофални или тешки КК</t>
  </si>
  <si>
    <t>O60C</t>
  </si>
  <si>
    <t>Вагинално породување, единечно, некомплицирано без други состојби</t>
  </si>
  <si>
    <t>O61Z</t>
  </si>
  <si>
    <t xml:space="preserve">По породување или по абортус без процедури во операциона сала </t>
  </si>
  <si>
    <t>P01Z</t>
  </si>
  <si>
    <t>Новороденче, починато или преместено во друга установа &lt;5 дена од приемот со значајна  процедура во операциона сала</t>
  </si>
  <si>
    <t>P03Z</t>
  </si>
  <si>
    <t>Новороденче тежина при прием 1000-1499 g со значајна процедура во операциона сала</t>
  </si>
  <si>
    <t>P04Z</t>
  </si>
  <si>
    <t>Новороденче тежина при прием 1500-1999 g со значајна процедура во операциона сала</t>
  </si>
  <si>
    <t>P06A</t>
  </si>
  <si>
    <t>Новороденче тежина при прием &gt;2499 g со значајна процедура во операциона сала со повеќе големи проблеми</t>
  </si>
  <si>
    <t>P62Z</t>
  </si>
  <si>
    <t xml:space="preserve">Новороденче, тежина при прием 750-999 g                                                            </t>
  </si>
  <si>
    <t>P63Z</t>
  </si>
  <si>
    <t>Новороденче, тежина при прием 1000-1249 g без значајна процедура во операциона сала</t>
  </si>
  <si>
    <t>P65C</t>
  </si>
  <si>
    <t>Новороденче, тежина при прием 1500-1999 g без значајна процедура во операциона сала со друг проблем</t>
  </si>
  <si>
    <t>P66C</t>
  </si>
  <si>
    <t>Новороденче, тежина при прием 2000-2499 g без значајна процедура во операциона сала со друг проблем</t>
  </si>
  <si>
    <t>P66D</t>
  </si>
  <si>
    <t>Новороденче, тежина при прием 2000-2499 g без значајна процедура во операциона сала без проблем</t>
  </si>
  <si>
    <t>P67B</t>
  </si>
  <si>
    <t>Новороденче, тежина при прием &gt;2499 g без значајна процедура во операциона сала со голем проблем</t>
  </si>
  <si>
    <t>P67C</t>
  </si>
  <si>
    <t>Новороденче, тежина при прием &gt;2499 g без значајна процедура во операциона сала со друг проблем</t>
  </si>
  <si>
    <t>P67D</t>
  </si>
  <si>
    <t>Новороденче, тежина при прием &gt;2499 g без значајна процедура во операциона сала без проблем</t>
  </si>
  <si>
    <t>A07Z</t>
  </si>
  <si>
    <t>Алогенична трансплантација на коскена срж</t>
  </si>
  <si>
    <t>A08B</t>
  </si>
  <si>
    <t>Автологна транасплантација на коскена срж без катастрофални КК</t>
  </si>
  <si>
    <t>A09B</t>
  </si>
  <si>
    <t>Трансплантација на бубрег без трансплантација на панкреас , без катастрофални КК</t>
  </si>
  <si>
    <t>E01B</t>
  </si>
  <si>
    <t>Големи процедури на градниот кош без катастрофални КК</t>
  </si>
  <si>
    <r>
      <t xml:space="preserve">со важност од </t>
    </r>
    <r>
      <rPr>
        <b/>
        <sz val="8"/>
        <color indexed="8"/>
        <rFont val="Myriad Pro"/>
        <family val="2"/>
      </rPr>
      <t>13.05.2011</t>
    </r>
    <r>
      <rPr>
        <sz val="8"/>
        <color indexed="8"/>
        <rFont val="Myriad Pro"/>
        <family val="2"/>
      </rPr>
      <t xml:space="preserve"> година </t>
    </r>
  </si>
  <si>
    <t>Р. бр.</t>
  </si>
  <si>
    <t>шифра   на ДСГ</t>
  </si>
  <si>
    <t>Вид на ДСГ услуга</t>
  </si>
  <si>
    <t>Партиципација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</si>
  <si>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</si>
  <si>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</si>
  <si>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</si>
  <si>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</si>
  <si>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</si>
  <si>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</si>
  <si>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</si>
  <si>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</si>
  <si>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</si>
  <si>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</si>
  <si>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Трахеостомија  со вентилација поголема од 95 часа</t>
  </si>
  <si>
    <t>011</t>
  </si>
  <si>
    <t>Трахеостомија  без вентилација поголема од 95 часа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</si>
  <si>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</si>
  <si>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</si>
  <si>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</si>
  <si>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</si>
  <si>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</si>
  <si>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</si>
  <si>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</si>
  <si>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</si>
  <si>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</si>
  <si>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</si>
  <si>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</si>
  <si>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</si>
  <si>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</si>
  <si>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</si>
  <si>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</si>
  <si>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Екстракраниални васкуларни процедури со катастрофални или тешки КК</t>
  </si>
  <si>
    <t>027</t>
  </si>
  <si>
    <t>Екстракраниални васкуларни процедури без катастрофални или тешки КК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</si>
  <si>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</si>
  <si>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</si>
  <si>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</si>
  <si>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</si>
  <si>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</si>
  <si>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</si>
  <si>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</si>
  <si>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</si>
  <si>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</si>
  <si>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</si>
  <si>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</si>
  <si>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Состојби на ’рбетниот мозок со или без процедури во операциона сала без катастрофални или тешки КК</t>
  </si>
  <si>
    <t>039</t>
  </si>
  <si>
    <t>Прием за  Афереза</t>
  </si>
  <si>
    <t>040</t>
  </si>
  <si>
    <t>041</t>
  </si>
  <si>
    <t>042</t>
  </si>
  <si>
    <t>043</t>
  </si>
  <si>
    <t>044</t>
  </si>
  <si>
    <t>045</t>
  </si>
  <si>
    <t>046</t>
  </si>
  <si>
    <t>047</t>
  </si>
  <si>
    <t>Дегенеративни нарушувања на нервниот систем на возраст &gt;59 без катастрофални или тешки КК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</si>
  <si>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</si>
  <si>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</si>
  <si>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</si>
  <si>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</si>
  <si>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</si>
  <si>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</si>
  <si>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</si>
  <si>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</si>
  <si>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</si>
  <si>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</si>
  <si>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Нарушувања на краниалните или периферните нерви со КК</t>
  </si>
  <si>
    <t>058</t>
  </si>
  <si>
    <t>Нарушувања на краниалните или периферните нерви без КК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</si>
  <si>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</si>
  <si>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</si>
  <si>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</si>
  <si>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</si>
  <si>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</si>
  <si>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</si>
  <si>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</si>
  <si>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</si>
  <si>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</si>
  <si>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Интракраниална повреда со катастрофални или тешки КК</t>
  </si>
  <si>
    <t>068</t>
  </si>
  <si>
    <t>Интракраниална повреда без катастрофални или тешки КК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</si>
  <si>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</si>
  <si>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</si>
  <si>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</si>
  <si>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</si>
  <si>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</si>
  <si>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</si>
  <si>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</si>
  <si>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</si>
  <si>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</si>
  <si>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</si>
  <si>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</si>
  <si>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</si>
  <si>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</si>
  <si>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</si>
  <si>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</si>
  <si>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</si>
  <si>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</si>
  <si>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</si>
  <si>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</si>
  <si>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</si>
  <si>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</si>
  <si>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</si>
  <si>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</si>
  <si>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</si>
  <si>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</si>
  <si>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Вградување на Кохлеарен имплант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</si>
  <si>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</si>
  <si>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</si>
  <si>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</si>
  <si>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</si>
  <si>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</si>
  <si>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</si>
  <si>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</si>
  <si>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</si>
  <si>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</si>
  <si>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</si>
  <si>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</si>
  <si>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</si>
  <si>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</si>
  <si>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</si>
  <si>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</si>
  <si>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</si>
  <si>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</si>
  <si>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</si>
  <si>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</si>
  <si>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</si>
  <si>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</si>
  <si>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</si>
  <si>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</si>
  <si>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</si>
  <si>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</si>
  <si>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</si>
  <si>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</si>
  <si>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</si>
  <si>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</si>
  <si>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</si>
  <si>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</si>
  <si>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</si>
  <si>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</si>
  <si>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</si>
  <si>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</si>
  <si>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</si>
  <si>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</si>
  <si>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</si>
  <si>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</si>
  <si>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</si>
  <si>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</si>
  <si>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</si>
  <si>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 xml:space="preserve">Апнеја при спиење                                                                    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</si>
  <si>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</si>
  <si>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</si>
  <si>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</si>
  <si>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</si>
  <si>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</si>
  <si>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</si>
  <si>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</si>
  <si>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</si>
  <si>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</si>
  <si>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</si>
  <si>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</si>
  <si>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</si>
  <si>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</si>
  <si>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</si>
  <si>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Пертусис и акутен бронхиолитис беz КК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</si>
  <si>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</si>
  <si>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</si>
  <si>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</si>
  <si>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</si>
  <si>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</si>
  <si>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</si>
  <si>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</si>
  <si>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</si>
  <si>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</si>
  <si>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</si>
  <si>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</si>
  <si>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</si>
  <si>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</si>
  <si>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Други дијагнози на респираторниот систем, возраст &lt;64 без КК</t>
  </si>
  <si>
    <t>163</t>
  </si>
  <si>
    <t>Имплантација или замена на AICD ( автоматски инплантабилен кардијален дефибрилатор ), вкупен систем со катастрофални или тешки КК</t>
  </si>
  <si>
    <t>164</t>
  </si>
  <si>
    <t>Имплантација или замена на AICD ( автоматски инплантабилен кардијален дефибрилатор ), вкупен систем без катастрофални или тешки КК</t>
  </si>
  <si>
    <t>165</t>
  </si>
  <si>
    <t>Имплантација или замена на дел од  AICD ( автоматски инплантабилен кардијален дефибрилатор ).</t>
  </si>
  <si>
    <t>166</t>
  </si>
  <si>
    <t>167</t>
  </si>
  <si>
    <t>168</t>
  </si>
  <si>
    <t>169</t>
  </si>
  <si>
    <t>Коронарен бајпас со инвазивно  испитување на срцето со катастрофални КК</t>
  </si>
  <si>
    <t>170</t>
  </si>
  <si>
    <t>Коронарен бајпас со инвазивно срцево испитување на срцето ,без катастрофални КК</t>
  </si>
  <si>
    <t>171</t>
  </si>
  <si>
    <t>Коронарен бајпас без инвазивно срцево испитување на срцетосо катастрофални или тешки КК</t>
  </si>
  <si>
    <t>172</t>
  </si>
  <si>
    <t>Коронарен бајпас без инвазивно срцево испитување без катастрофални или тешки КК</t>
  </si>
  <si>
    <t>173</t>
  </si>
  <si>
    <t>174</t>
  </si>
  <si>
    <t>175</t>
  </si>
  <si>
    <t>176</t>
  </si>
  <si>
    <t>Големи реконструктивни васкуларни процедури без пумпа за кардиопулмонално премостување (CPB пумпа)без катастрофални КК</t>
  </si>
  <si>
    <t>177</t>
  </si>
  <si>
    <t>178</t>
  </si>
  <si>
    <t>179</t>
  </si>
  <si>
    <t>180</t>
  </si>
  <si>
    <t>Ампутација поради пореметување на циркулаторниот систем освен горен екстремитет и ножен прст со катастрофални КК</t>
  </si>
  <si>
    <t>181</t>
  </si>
  <si>
    <t>Ампутација поради пореметување на циркулаторниот систем освен горен екстремитет и ножен прст без катастрофални КК</t>
  </si>
  <si>
    <t>182</t>
  </si>
  <si>
    <t>183</t>
  </si>
  <si>
    <t>184</t>
  </si>
  <si>
    <t>185</t>
  </si>
  <si>
    <t>186</t>
  </si>
  <si>
    <t>Васкуларни процедури ,освен голема реконструкција , без пумпа за кардиопулмонално премостување (CPB пумпа )без катастрофални или тешки КК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</si>
  <si>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</si>
  <si>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</si>
  <si>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</si>
  <si>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</si>
  <si>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</si>
  <si>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</si>
  <si>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</si>
  <si>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</si>
  <si>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</si>
  <si>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</si>
  <si>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</si>
  <si>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</si>
  <si>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</si>
  <si>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</si>
  <si>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</si>
  <si>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</si>
  <si>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</si>
  <si>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</si>
  <si>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</si>
  <si>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</si>
  <si>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</si>
  <si>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</si>
  <si>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</si>
  <si>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</si>
  <si>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</si>
  <si>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</si>
  <si>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</si>
  <si>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</si>
  <si>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</si>
  <si>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</si>
  <si>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Валвуларни пореметувања на залистокот на срцето  со катастрофални или тешки КК</t>
  </si>
  <si>
    <t>217</t>
  </si>
  <si>
    <t>Валвуларни пореметувања без катастрофални или тешки КК</t>
  </si>
  <si>
    <t>218</t>
  </si>
  <si>
    <t>219</t>
  </si>
  <si>
    <t>220</t>
  </si>
  <si>
    <t>Помалку значителни аритмија и пореметување на протокот со катастрофални или тешки КК</t>
  </si>
  <si>
    <t>221</t>
  </si>
  <si>
    <t>Помалку значителни аритмија и пореметување на протокот без катастрофални или тешки КК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</si>
  <si>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</si>
  <si>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</si>
  <si>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</si>
  <si>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</si>
  <si>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</si>
  <si>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</si>
  <si>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</si>
  <si>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</si>
  <si>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</si>
  <si>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</si>
  <si>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</si>
  <si>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</si>
  <si>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</si>
  <si>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Процедури на желудник, езофагус и дванаесет палачно црево со малигнa болест</t>
  </si>
  <si>
    <t>235</t>
  </si>
  <si>
    <t>Процедури на желудник, езофагус и дванаесет палачно црево без малигна болест со катастрофални или тешки КК</t>
  </si>
  <si>
    <t>236</t>
  </si>
  <si>
    <t>Процедури на желудник, езофагус и дванаесет палачно црево без малигна болест без катастрофални или тешки КК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</si>
  <si>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</si>
  <si>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</si>
  <si>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</si>
  <si>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</si>
  <si>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</si>
  <si>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</si>
  <si>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</si>
  <si>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</si>
  <si>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</si>
  <si>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</si>
  <si>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</si>
  <si>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</si>
  <si>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</si>
  <si>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</si>
  <si>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</si>
  <si>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</si>
  <si>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</si>
  <si>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</si>
  <si>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</si>
  <si>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</si>
  <si>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</si>
  <si>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</si>
  <si>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</si>
  <si>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</si>
  <si>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</si>
  <si>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</si>
  <si>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</si>
  <si>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</si>
  <si>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</si>
  <si>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</si>
  <si>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</si>
  <si>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</si>
  <si>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</si>
  <si>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</si>
  <si>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</si>
  <si>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</si>
  <si>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</si>
  <si>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</si>
  <si>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</si>
  <si>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Езофагитис,  гастроентеритис и  останати  пореметувања на дигестивниот систем, возраст &gt;9 со катастрофални или тешки КК</t>
  </si>
  <si>
    <t>276</t>
  </si>
  <si>
    <t>Езофагитис,  гастроентеритис и останати  пореметувања на дигестивниот систем, возраст &gt;9 без катастрофални или тешки КК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</si>
  <si>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</si>
  <si>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</si>
  <si>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</si>
  <si>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</si>
  <si>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</si>
  <si>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</si>
  <si>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</si>
  <si>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</si>
  <si>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</si>
  <si>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</si>
  <si>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</si>
  <si>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</si>
  <si>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</si>
  <si>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</si>
  <si>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</si>
  <si>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</si>
  <si>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Лапароскопска холецистектомија со затворенa експлорација на   ductus choledocus или со (катастрофални или тешки КК)</t>
  </si>
  <si>
    <t>293</t>
  </si>
  <si>
    <t>Лапароскопска холецистектомија без затворенa експлорација на  ductus choledocus  без катастрофални или тешки КК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</si>
  <si>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</si>
  <si>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</si>
  <si>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</si>
  <si>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</si>
  <si>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</si>
  <si>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</si>
  <si>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</si>
  <si>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</si>
  <si>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</si>
  <si>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</si>
  <si>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</si>
  <si>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</si>
  <si>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</si>
  <si>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</si>
  <si>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</si>
  <si>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</si>
  <si>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</si>
  <si>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</si>
  <si>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</si>
  <si>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</si>
  <si>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</si>
  <si>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</si>
  <si>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</si>
  <si>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</si>
  <si>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</si>
  <si>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</si>
  <si>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</si>
  <si>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</si>
  <si>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</si>
  <si>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</si>
  <si>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</si>
  <si>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</si>
  <si>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</si>
  <si>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</si>
  <si>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</si>
  <si>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</si>
  <si>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Инфекција/воспаление на коските и зглобовите со разни процедури на мускулниот систем и врзните ткива со тешки КК</t>
  </si>
  <si>
    <t>330</t>
  </si>
  <si>
    <t>Инфекција/воспаление на коските и зглобовите со разни процедури на мускулниот систем и врзните ткива  без катастрофални или тешки КК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</si>
  <si>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</si>
  <si>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</si>
  <si>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</si>
  <si>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</si>
  <si>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</si>
  <si>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</si>
  <si>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</si>
  <si>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</si>
  <si>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</si>
  <si>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</si>
  <si>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</si>
  <si>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</si>
  <si>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</si>
  <si>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</si>
  <si>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</si>
  <si>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</si>
  <si>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</si>
  <si>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</si>
  <si>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</si>
  <si>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</si>
  <si>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</si>
  <si>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Фрактури на вратот на фемурот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</si>
  <si>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</si>
  <si>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</si>
  <si>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</si>
  <si>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</si>
  <si>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</si>
  <si>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</si>
  <si>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</si>
  <si>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</si>
  <si>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</si>
  <si>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</si>
  <si>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</si>
  <si>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</si>
  <si>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</si>
  <si>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</si>
  <si>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</si>
  <si>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Коскени болести и специфични  артропатии, возраст &gt;74 или со (катастрофални или тешки КК)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</si>
  <si>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</si>
  <si>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</si>
  <si>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</si>
  <si>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</si>
  <si>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</si>
  <si>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</si>
  <si>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</si>
  <si>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</si>
  <si>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</si>
  <si>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</si>
  <si>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</si>
  <si>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</si>
  <si>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</si>
  <si>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</si>
  <si>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</si>
  <si>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</si>
  <si>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</si>
  <si>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</si>
  <si>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</si>
  <si>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</si>
  <si>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</si>
  <si>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</si>
  <si>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</si>
  <si>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</si>
  <si>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</si>
  <si>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</si>
  <si>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</si>
  <si>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</si>
  <si>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</si>
  <si>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Други процедури за кожен графт и/или дебридмант со катастрофални или тешки КК</t>
  </si>
  <si>
    <t>396</t>
  </si>
  <si>
    <t>Други процедури за кожен графт и/или дебридмант без катастрофални или тешки КК</t>
  </si>
  <si>
    <t>397</t>
  </si>
  <si>
    <t>398</t>
  </si>
  <si>
    <t>399</t>
  </si>
  <si>
    <t>400</t>
  </si>
  <si>
    <t>401</t>
  </si>
  <si>
    <t>Процедури на долни екстремитети со улцер/целулитис  , без катастрофални КК , со репарација so кожен графт/флеп</t>
  </si>
  <si>
    <t>402</t>
  </si>
  <si>
    <t>Процедури на долни екстремитети со улцер/целулитис ,  без катастрофални КК , без репарација so кожен графт/флеп</t>
  </si>
  <si>
    <t>403</t>
  </si>
  <si>
    <t>Процедури на долни екстремитети без улцер/целулитис , со кожен графт , со катастрофални или тешки компликации</t>
  </si>
  <si>
    <t>404</t>
  </si>
  <si>
    <t>Процедури на долни екстремитети без улцер/целулитис  , без кожен графт и  без катастрофални или тешки компкикации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</si>
  <si>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</si>
  <si>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</si>
  <si>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</si>
  <si>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</si>
  <si>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</si>
  <si>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</si>
  <si>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</si>
  <si>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</si>
  <si>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</si>
  <si>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</si>
  <si>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</si>
  <si>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Лесни пореметувања на кожата</t>
  </si>
  <si>
    <t>416</t>
  </si>
  <si>
    <t>Лесни пореметувања на кожата, истиот ден</t>
  </si>
  <si>
    <t>417</t>
  </si>
  <si>
    <t>Тешки  пореметувања на кожата</t>
  </si>
  <si>
    <t>418</t>
  </si>
  <si>
    <t>Тешки пореметувања на кожата, истиот ден</t>
  </si>
  <si>
    <t>419</t>
  </si>
  <si>
    <t>420</t>
  </si>
  <si>
    <t>421</t>
  </si>
  <si>
    <t>422</t>
  </si>
  <si>
    <t xml:space="preserve">Големи процедури за слабеење при дебелина </t>
  </si>
  <si>
    <t>423</t>
  </si>
  <si>
    <t>424</t>
  </si>
  <si>
    <t>Процедури на тиоридна жлезда</t>
  </si>
  <si>
    <t>425</t>
  </si>
  <si>
    <t xml:space="preserve">Процедури за слабеење при дебелина </t>
  </si>
  <si>
    <t>426</t>
  </si>
  <si>
    <t>427</t>
  </si>
  <si>
    <t>428</t>
  </si>
  <si>
    <t>429</t>
  </si>
  <si>
    <t>430</t>
  </si>
  <si>
    <t>431</t>
  </si>
  <si>
    <t>432</t>
  </si>
  <si>
    <t>Разни метаболички пореметувања  со катастрофални КК</t>
  </si>
  <si>
    <t>433</t>
  </si>
  <si>
    <t>434</t>
  </si>
  <si>
    <t>435</t>
  </si>
  <si>
    <t>436</t>
  </si>
  <si>
    <t>437</t>
  </si>
  <si>
    <t>438</t>
  </si>
  <si>
    <t>Оперативно инсертирање на перитонеален катетер за дијализа со катастрофални или тешки КК</t>
  </si>
  <si>
    <t>439</t>
  </si>
  <si>
    <t>Оперативно инсертирање на перитонеален катетер за дијализа без катастрофални или тешки КК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</si>
  <si>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</si>
  <si>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</si>
  <si>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</si>
  <si>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</si>
  <si>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</si>
  <si>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</si>
  <si>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</si>
  <si>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</si>
  <si>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</si>
  <si>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</si>
  <si>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</si>
  <si>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</si>
  <si>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</si>
  <si>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</si>
  <si>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</si>
  <si>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</si>
  <si>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</si>
  <si>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</si>
  <si>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</si>
  <si>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 xml:space="preserve">Литотрипсија на уринарни камења со  ESW 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</si>
  <si>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</si>
  <si>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</si>
  <si>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</si>
  <si>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</si>
  <si>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</si>
  <si>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</si>
  <si>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</si>
  <si>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</si>
  <si>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</si>
  <si>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</si>
  <si>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</si>
  <si>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</si>
  <si>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</si>
  <si>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</si>
  <si>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</si>
  <si>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</si>
  <si>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</si>
  <si>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</si>
  <si>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</si>
  <si>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</si>
  <si>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</si>
  <si>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</si>
  <si>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</si>
  <si>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</si>
  <si>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</si>
  <si>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</si>
  <si>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</si>
  <si>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</si>
  <si>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</si>
  <si>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</si>
  <si>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</si>
  <si>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</si>
  <si>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</si>
  <si>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</si>
  <si>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</si>
  <si>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</si>
  <si>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</si>
  <si>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</si>
  <si>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</si>
  <si>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</si>
  <si>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</si>
  <si>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Хистероктомија, поради немалигна болест</t>
  </si>
  <si>
    <t>500</t>
  </si>
  <si>
    <t>501</t>
  </si>
  <si>
    <t>Оваректомии и сложени процедури на јајцевод поради немалигни болести  без катастрофални или тешки КК</t>
  </si>
  <si>
    <t>502</t>
  </si>
  <si>
    <t>503</t>
  </si>
  <si>
    <t>Други процедури на матката, јајчници и јајцеводи поради  немалигни  болести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</si>
  <si>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</si>
  <si>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</si>
  <si>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</si>
  <si>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</si>
  <si>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</si>
  <si>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</si>
  <si>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</si>
  <si>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</si>
  <si>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</si>
  <si>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</si>
  <si>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</si>
  <si>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</si>
  <si>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</si>
  <si>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</si>
  <si>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</si>
  <si>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</si>
  <si>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</si>
  <si>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</si>
  <si>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</si>
  <si>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</si>
  <si>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</si>
  <si>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</si>
  <si>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</si>
  <si>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</si>
  <si>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</si>
  <si>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Лажни трудови пред 37 недела без катастрофални КК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</si>
  <si>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</si>
  <si>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</si>
  <si>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</si>
  <si>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</si>
  <si>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</si>
  <si>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</si>
  <si>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</si>
  <si>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</si>
  <si>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</si>
  <si>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</si>
  <si>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</si>
  <si>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</si>
  <si>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</si>
  <si>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</si>
  <si>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</si>
  <si>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</si>
  <si>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</si>
  <si>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</si>
  <si>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</si>
  <si>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</si>
  <si>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</si>
  <si>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</si>
  <si>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</si>
  <si>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</si>
  <si>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</si>
  <si>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</si>
  <si>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</si>
  <si>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</si>
  <si>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</si>
  <si>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</si>
  <si>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</si>
  <si>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</si>
  <si>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Ретикулоендотелијални и имунолошки пореметувања со малигна болест без катастрофални или тешки КК</t>
  </si>
  <si>
    <t>561</t>
  </si>
  <si>
    <t>Ретикулоендотелијални и имунолошки пореметувања  без малигна болест ,без катастрофални или тешки КК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</si>
  <si>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</si>
  <si>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</si>
  <si>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</si>
  <si>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</si>
  <si>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</si>
  <si>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</si>
  <si>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</si>
  <si>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</si>
  <si>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</si>
  <si>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</si>
  <si>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</si>
  <si>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</si>
  <si>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</si>
  <si>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</si>
  <si>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</si>
  <si>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</si>
  <si>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</si>
  <si>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</si>
  <si>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</si>
  <si>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</si>
  <si>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</si>
  <si>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</si>
  <si>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</si>
  <si>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</si>
  <si>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</si>
  <si>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</si>
  <si>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</si>
  <si>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</si>
  <si>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</si>
  <si>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</si>
  <si>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</si>
  <si>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</si>
  <si>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</si>
  <si>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</si>
  <si>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</si>
  <si>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</si>
  <si>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</si>
  <si>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</si>
  <si>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</si>
  <si>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</si>
  <si>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</si>
  <si>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</si>
  <si>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</si>
  <si>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</si>
  <si>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</si>
  <si>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</si>
  <si>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</si>
  <si>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</si>
  <si>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</si>
  <si>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</si>
  <si>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</si>
  <si>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</si>
  <si>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</si>
  <si>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</si>
  <si>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</si>
  <si>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</si>
  <si>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</si>
  <si>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Пореметување поради употрeба на алкохол и зависност  , истиот ден</t>
  </si>
  <si>
    <t>619</t>
  </si>
  <si>
    <t>620</t>
  </si>
  <si>
    <t>Пореметување поради употрeба на опојни дроги и зависност  ,напуштено лекување спротивно  на медицински совет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</si>
  <si>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</si>
  <si>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</si>
  <si>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</si>
  <si>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</si>
  <si>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</si>
  <si>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</si>
  <si>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</si>
  <si>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</si>
  <si>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</si>
  <si>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</si>
  <si>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</si>
  <si>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</si>
  <si>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</si>
  <si>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</si>
  <si>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</si>
  <si>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</si>
  <si>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</si>
  <si>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</si>
  <si>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</si>
  <si>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</si>
  <si>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</si>
  <si>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</si>
  <si>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</si>
  <si>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</si>
  <si>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</si>
  <si>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</si>
  <si>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</si>
  <si>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</si>
  <si>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</si>
  <si>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</si>
  <si>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</si>
  <si>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</si>
  <si>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</si>
  <si>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</si>
  <si>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</si>
  <si>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</si>
  <si>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</si>
  <si>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</si>
  <si>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</si>
  <si>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</si>
  <si>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</si>
  <si>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</si>
  <si>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</si>
  <si>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</si>
  <si>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</si>
  <si>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</si>
  <si>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E65B</t>
  </si>
  <si>
    <t>Хронична опструктивна болест на дишните патишта без катастрофални или тешки КК</t>
  </si>
  <si>
    <t>F14B</t>
  </si>
  <si>
    <t>Васкуларни процедури ,освен голема реконструкција , без пумпа за кардиопулмонално премостување (CPB пумпа ) со тешки КК</t>
  </si>
  <si>
    <t>F14C</t>
  </si>
  <si>
    <t>F20Z</t>
  </si>
  <si>
    <t>Лигатура на вена и нејзино одстранување (stripping)</t>
  </si>
  <si>
    <t>F21B</t>
  </si>
  <si>
    <t>Други процедури на циркулаторниот систем во операциона сала без катастрофални КК</t>
  </si>
  <si>
    <t>F43A</t>
  </si>
  <si>
    <t>Кардијално електрофизиолошко испитување со радиофреквентна аблација</t>
  </si>
  <si>
    <t>F63B</t>
  </si>
  <si>
    <t>Венска тромбоза без катастрофални или тешки КК</t>
  </si>
  <si>
    <t>F65B</t>
  </si>
  <si>
    <t>Периферни васкуларни пореметувања без катастрофални или тешки КК</t>
  </si>
  <si>
    <t>H60C</t>
  </si>
  <si>
    <t>Цироза и алкохолен хепатитис без катастрофални или тешки КК</t>
  </si>
  <si>
    <t>J06A</t>
  </si>
  <si>
    <t>Големи процедури за малигни состојби на дојките</t>
  </si>
  <si>
    <t>J07B</t>
  </si>
  <si>
    <t>Мали процедури за немалигни состојби на дојките</t>
  </si>
  <si>
    <t>J68A</t>
  </si>
  <si>
    <t>K06Z</t>
  </si>
  <si>
    <t>L03B</t>
  </si>
  <si>
    <t>Големи процедури  на бубрези, уретер и мочен меур поради неоплазми без катастрофални или тешки КК</t>
  </si>
  <si>
    <t>L04C</t>
  </si>
  <si>
    <t>Големи процедури на бубрези, уретер и мочен меур поради не-неопластични болести без КК</t>
  </si>
  <si>
    <t>L40Z</t>
  </si>
  <si>
    <t>Уретероскопија</t>
  </si>
  <si>
    <t>R01B</t>
  </si>
  <si>
    <t>Лимфом и леукемија со големи процедури во операциона сала без катастофални или тешки КК</t>
  </si>
  <si>
    <t>R03A</t>
  </si>
  <si>
    <t>Лимфом и леукемија со други процедури во операциона сала со катастофални или тешки КК</t>
  </si>
  <si>
    <t>R03B</t>
  </si>
  <si>
    <t>Лимфом и леукемија со други процедури во операциона сала без катастофални или тешки КК</t>
  </si>
  <si>
    <t>R60A</t>
  </si>
  <si>
    <t>Акутна леукемија со катастрофални КК</t>
  </si>
  <si>
    <t>R60B</t>
  </si>
  <si>
    <t>Акутна леукемија со тешки КК</t>
  </si>
  <si>
    <t>R60C</t>
  </si>
  <si>
    <t>Акутна леукемија без катастрофални или тешки КК</t>
  </si>
  <si>
    <t>R61A</t>
  </si>
  <si>
    <t>бр. 72 од 8.6.2012</t>
  </si>
  <si>
    <t xml:space="preserve">   </t>
  </si>
  <si>
    <t xml:space="preserve">Важечка референтна цена </t>
  </si>
  <si>
    <t xml:space="preserve">Предлог на нова референтна цена </t>
  </si>
  <si>
    <t xml:space="preserve">Разлика помегу нова и стара цена </t>
  </si>
  <si>
    <t>озн</t>
  </si>
  <si>
    <t xml:space="preserve">Предлог нмови коефициенти </t>
  </si>
  <si>
    <t xml:space="preserve">РАЗЛИКА </t>
  </si>
  <si>
    <t xml:space="preserve">Колку е во Објавата </t>
  </si>
  <si>
    <t xml:space="preserve">Нов коефициент </t>
  </si>
  <si>
    <t xml:space="preserve">ДРГ групи кај кои се менуваат референтните цени </t>
  </si>
  <si>
    <t/>
  </si>
  <si>
    <t>Имплантација а срцев песмејкер со хирушко поставување на електрода</t>
  </si>
  <si>
    <t>Кардиоторакални/васкупарни процедури на деца до 10 години</t>
  </si>
  <si>
    <t>Лимфом и неакутна леукемија со катастрофални КК</t>
  </si>
  <si>
    <t>R61B</t>
  </si>
  <si>
    <t>Лимфом и неакутна леукемија без катастрофални КК</t>
  </si>
  <si>
    <t>R61C</t>
  </si>
  <si>
    <t>Лимфом и неакутна леукемија, истиот ден</t>
  </si>
  <si>
    <t>R62B</t>
  </si>
  <si>
    <t>Други неопластични пореметувања без КК</t>
  </si>
  <si>
    <t>V64Z</t>
  </si>
  <si>
    <t xml:space="preserve">Пореметување поради употрeба на други дроги и зависност </t>
  </si>
  <si>
    <t>X62B</t>
  </si>
  <si>
    <t>Труење/токсични ефекти на лекови и други супстанции, возраст &lt;60 без КК</t>
  </si>
  <si>
    <t>901Z</t>
  </si>
  <si>
    <t>Екстензивна процедура во операциона сала неповрзана со главната дијагноза</t>
  </si>
  <si>
    <t>902Z</t>
  </si>
  <si>
    <t>Неекстензивна процедура во операциона сала неповрзана со главната дијагноза</t>
  </si>
  <si>
    <t>903Z</t>
  </si>
  <si>
    <t xml:space="preserve">Процедура  за простата во операциона сала неповрзана со главната дијагноза </t>
  </si>
  <si>
    <t>960Z</t>
  </si>
  <si>
    <t>Не може да се групира</t>
  </si>
  <si>
    <t>961Z</t>
  </si>
  <si>
    <t>Неприфатлива главна дијагноза</t>
  </si>
  <si>
    <t>963Z</t>
  </si>
  <si>
    <t>Неонатална дијагнoза неповрзана со возраст/тежина</t>
  </si>
  <si>
    <t>A01Z</t>
  </si>
  <si>
    <t>Трансплантација на црн дроб</t>
  </si>
  <si>
    <t>A03Z</t>
  </si>
  <si>
    <t>Трансплантација на бел дроб или на срце/бел дроб</t>
  </si>
  <si>
    <t>A05Z</t>
  </si>
  <si>
    <t>Трансплантација на срце</t>
  </si>
  <si>
    <t>A06A</t>
  </si>
  <si>
    <t>A06B</t>
  </si>
  <si>
    <t>A08A</t>
  </si>
  <si>
    <t>Автологна транасплантација на коскена срж со катастрофални КК</t>
  </si>
  <si>
    <t>A09A</t>
  </si>
  <si>
    <t>Трансплантација на бубрег со трансплантација на панкреас или со катастрофални КК</t>
  </si>
  <si>
    <t>A40Z</t>
  </si>
</sst>
</file>

<file path=xl/styles.xml><?xml version="1.0" encoding="utf-8"?>
<styleSheet xmlns="http://schemas.openxmlformats.org/spreadsheetml/2006/main">
  <numFmts count="17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0.00000000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00000000000"/>
    <numFmt numFmtId="170" formatCode="0.0"/>
    <numFmt numFmtId="171" formatCode="0.0000"/>
    <numFmt numFmtId="172" formatCode="0.00000000000000"/>
  </numFmts>
  <fonts count="33">
    <font>
      <sz val="10"/>
      <name val="Arial"/>
      <family val="0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b/>
      <sz val="8"/>
      <color indexed="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8"/>
      <name val="Myriad Pro"/>
      <family val="2"/>
    </font>
    <font>
      <b/>
      <sz val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name val="StobiSerif Regular"/>
      <family val="3"/>
    </font>
    <font>
      <sz val="11"/>
      <color indexed="8"/>
      <name val="StobiSerif Regular"/>
      <family val="3"/>
    </font>
    <font>
      <b/>
      <sz val="10"/>
      <color indexed="18"/>
      <name val="Arial"/>
      <family val="2"/>
    </font>
    <font>
      <b/>
      <sz val="14"/>
      <color indexed="8"/>
      <name val="Calibri"/>
      <family val="2"/>
    </font>
    <font>
      <sz val="9"/>
      <name val="Calibri"/>
      <family val="2"/>
    </font>
    <font>
      <sz val="10"/>
      <color indexed="8"/>
      <name val="Myriad Pro"/>
      <family val="2"/>
    </font>
    <font>
      <sz val="8"/>
      <color indexed="8"/>
      <name val="Myriad Pro"/>
      <family val="2"/>
    </font>
    <font>
      <b/>
      <sz val="8"/>
      <color indexed="8"/>
      <name val="Myriad Pro"/>
      <family val="2"/>
    </font>
    <font>
      <sz val="9"/>
      <color indexed="8"/>
      <name val="Myriad Pro"/>
      <family val="2"/>
    </font>
    <font>
      <b/>
      <sz val="9"/>
      <color indexed="8"/>
      <name val="Myriad Pro"/>
      <family val="2"/>
    </font>
    <font>
      <b/>
      <sz val="8"/>
      <name val="Arial"/>
      <family val="0"/>
    </font>
    <font>
      <sz val="10"/>
      <color indexed="10"/>
      <name val="Arial"/>
      <family val="0"/>
    </font>
    <font>
      <sz val="10"/>
      <color indexed="10"/>
      <name val="Calibri"/>
      <family val="2"/>
    </font>
    <font>
      <sz val="8"/>
      <color indexed="10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 style="medium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1" fillId="0" borderId="4" xfId="21" applyFont="1" applyFill="1" applyBorder="1" applyAlignment="1" applyProtection="1">
      <alignment horizontal="left" vertical="center" wrapText="1"/>
      <protection locked="0"/>
    </xf>
    <xf numFmtId="0" fontId="1" fillId="0" borderId="5" xfId="21" applyFont="1" applyFill="1" applyBorder="1" applyAlignment="1" applyProtection="1">
      <alignment horizontal="left" vertical="center" wrapText="1"/>
      <protection locked="0"/>
    </xf>
    <xf numFmtId="0" fontId="1" fillId="0" borderId="6" xfId="21" applyFont="1" applyFill="1" applyBorder="1" applyAlignment="1" applyProtection="1">
      <alignment horizontal="left" vertical="center" wrapText="1"/>
      <protection locked="0"/>
    </xf>
    <xf numFmtId="3" fontId="5" fillId="0" borderId="0" xfId="0" applyNumberFormat="1" applyFont="1" applyFill="1" applyAlignment="1">
      <alignment/>
    </xf>
    <xf numFmtId="0" fontId="4" fillId="0" borderId="7" xfId="21" applyFont="1" applyFill="1" applyBorder="1" applyAlignment="1" applyProtection="1">
      <alignment horizontal="center" vertical="center" wrapText="1"/>
      <protection locked="0"/>
    </xf>
    <xf numFmtId="3" fontId="11" fillId="0" borderId="8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Fill="1" applyBorder="1" applyAlignment="1" applyProtection="1">
      <alignment horizontal="center" vertical="center" wrapText="1"/>
      <protection/>
    </xf>
    <xf numFmtId="3" fontId="13" fillId="0" borderId="10" xfId="0" applyNumberFormat="1" applyFont="1" applyFill="1" applyBorder="1" applyAlignment="1" applyProtection="1">
      <alignment horizontal="right" vertical="center" wrapText="1"/>
      <protection/>
    </xf>
    <xf numFmtId="3" fontId="13" fillId="0" borderId="11" xfId="0" applyNumberFormat="1" applyFont="1" applyFill="1" applyBorder="1" applyAlignment="1" applyProtection="1">
      <alignment horizontal="right" vertical="center" wrapText="1"/>
      <protection/>
    </xf>
    <xf numFmtId="3" fontId="13" fillId="0" borderId="12" xfId="0" applyNumberFormat="1" applyFont="1" applyFill="1" applyBorder="1" applyAlignment="1" applyProtection="1">
      <alignment horizontal="right" vertical="center" wrapText="1"/>
      <protection/>
    </xf>
    <xf numFmtId="0" fontId="15" fillId="0" borderId="9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1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5" fillId="0" borderId="14" xfId="0" applyFont="1" applyBorder="1" applyAlignment="1">
      <alignment/>
    </xf>
    <xf numFmtId="0" fontId="16" fillId="0" borderId="15" xfId="0" applyFont="1" applyBorder="1" applyAlignment="1">
      <alignment vertical="top" wrapText="1"/>
    </xf>
    <xf numFmtId="3" fontId="15" fillId="0" borderId="14" xfId="0" applyNumberFormat="1" applyFont="1" applyBorder="1" applyAlignment="1">
      <alignment horizontal="right"/>
    </xf>
    <xf numFmtId="172" fontId="5" fillId="0" borderId="16" xfId="0" applyNumberFormat="1" applyFont="1" applyBorder="1" applyAlignment="1">
      <alignment/>
    </xf>
    <xf numFmtId="0" fontId="15" fillId="0" borderId="11" xfId="0" applyFont="1" applyBorder="1" applyAlignment="1">
      <alignment vertical="top"/>
    </xf>
    <xf numFmtId="0" fontId="16" fillId="0" borderId="17" xfId="0" applyFont="1" applyBorder="1" applyAlignment="1">
      <alignment vertical="top" wrapText="1"/>
    </xf>
    <xf numFmtId="3" fontId="15" fillId="0" borderId="11" xfId="0" applyNumberFormat="1" applyFont="1" applyBorder="1" applyAlignment="1">
      <alignment horizontal="right"/>
    </xf>
    <xf numFmtId="172" fontId="5" fillId="0" borderId="18" xfId="0" applyNumberFormat="1" applyFont="1" applyBorder="1" applyAlignment="1">
      <alignment/>
    </xf>
    <xf numFmtId="0" fontId="15" fillId="0" borderId="12" xfId="0" applyFont="1" applyBorder="1" applyAlignment="1">
      <alignment vertical="top"/>
    </xf>
    <xf numFmtId="0" fontId="16" fillId="0" borderId="19" xfId="0" applyFont="1" applyBorder="1" applyAlignment="1">
      <alignment vertical="top" wrapText="1"/>
    </xf>
    <xf numFmtId="3" fontId="15" fillId="0" borderId="12" xfId="0" applyNumberFormat="1" applyFont="1" applyBorder="1" applyAlignment="1">
      <alignment horizontal="right"/>
    </xf>
    <xf numFmtId="172" fontId="5" fillId="0" borderId="20" xfId="0" applyNumberFormat="1" applyFont="1" applyBorder="1" applyAlignment="1">
      <alignment/>
    </xf>
    <xf numFmtId="172" fontId="5" fillId="0" borderId="21" xfId="0" applyNumberFormat="1" applyFont="1" applyBorder="1" applyAlignment="1">
      <alignment/>
    </xf>
    <xf numFmtId="0" fontId="17" fillId="0" borderId="9" xfId="0" applyFont="1" applyBorder="1" applyAlignment="1">
      <alignment vertical="top"/>
    </xf>
    <xf numFmtId="0" fontId="18" fillId="0" borderId="8" xfId="0" applyFont="1" applyBorder="1" applyAlignment="1">
      <alignment vertical="top" wrapText="1"/>
    </xf>
    <xf numFmtId="3" fontId="17" fillId="0" borderId="9" xfId="0" applyNumberFormat="1" applyFont="1" applyBorder="1" applyAlignment="1">
      <alignment horizontal="right"/>
    </xf>
    <xf numFmtId="3" fontId="4" fillId="0" borderId="0" xfId="21" applyNumberFormat="1" applyFont="1" applyFill="1" applyAlignment="1">
      <alignment horizontal="center" vertical="center"/>
      <protection/>
    </xf>
    <xf numFmtId="0" fontId="4" fillId="0" borderId="0" xfId="21" applyFont="1" applyFill="1" applyAlignment="1" applyProtection="1">
      <alignment vertical="center"/>
      <protection locked="0"/>
    </xf>
    <xf numFmtId="3" fontId="4" fillId="0" borderId="0" xfId="21" applyNumberFormat="1" applyFont="1" applyFill="1" applyAlignment="1" applyProtection="1">
      <alignment vertical="center"/>
      <protection locked="0"/>
    </xf>
    <xf numFmtId="3" fontId="2" fillId="0" borderId="0" xfId="21" applyNumberFormat="1" applyFont="1" applyFill="1" applyAlignment="1">
      <alignment horizontal="left" vertical="center"/>
      <protection/>
    </xf>
    <xf numFmtId="0" fontId="12" fillId="0" borderId="0" xfId="0" applyFont="1" applyFill="1" applyAlignment="1">
      <alignment horizontal="left"/>
    </xf>
    <xf numFmtId="3" fontId="12" fillId="0" borderId="0" xfId="0" applyNumberFormat="1" applyFont="1" applyFill="1" applyAlignment="1">
      <alignment horizontal="left"/>
    </xf>
    <xf numFmtId="3" fontId="13" fillId="2" borderId="11" xfId="0" applyNumberFormat="1" applyFont="1" applyFill="1" applyBorder="1" applyAlignment="1" applyProtection="1">
      <alignment horizontal="right" vertical="center" wrapText="1"/>
      <protection/>
    </xf>
    <xf numFmtId="3" fontId="5" fillId="2" borderId="11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0" fontId="4" fillId="2" borderId="0" xfId="21" applyFont="1" applyFill="1" applyAlignment="1">
      <alignment horizontal="left" vertical="center"/>
      <protection/>
    </xf>
    <xf numFmtId="49" fontId="10" fillId="0" borderId="0" xfId="21" applyNumberFormat="1" applyFont="1" applyFill="1" applyAlignment="1">
      <alignment vertical="center"/>
      <protection/>
    </xf>
    <xf numFmtId="0" fontId="20" fillId="0" borderId="0" xfId="21" applyFont="1" applyFill="1" applyAlignment="1">
      <alignment horizontal="center" vertical="center"/>
      <protection/>
    </xf>
    <xf numFmtId="0" fontId="6" fillId="0" borderId="22" xfId="0" applyFont="1" applyFill="1" applyBorder="1" applyAlignment="1" applyProtection="1">
      <alignment horizontal="left" vertical="center" wrapText="1"/>
      <protection/>
    </xf>
    <xf numFmtId="0" fontId="6" fillId="0" borderId="23" xfId="0" applyFont="1" applyFill="1" applyBorder="1" applyAlignment="1" applyProtection="1">
      <alignment horizontal="left" vertical="center" wrapText="1"/>
      <protection/>
    </xf>
    <xf numFmtId="0" fontId="6" fillId="0" borderId="23" xfId="21" applyFont="1" applyFill="1" applyBorder="1" applyAlignment="1" applyProtection="1">
      <alignment horizontal="left" vertical="center" wrapText="1"/>
      <protection/>
    </xf>
    <xf numFmtId="0" fontId="6" fillId="2" borderId="23" xfId="0" applyFont="1" applyFill="1" applyBorder="1" applyAlignment="1" applyProtection="1">
      <alignment horizontal="left" vertical="center" wrapText="1"/>
      <protection/>
    </xf>
    <xf numFmtId="0" fontId="6" fillId="2" borderId="23" xfId="0" applyFont="1" applyFill="1" applyBorder="1" applyAlignment="1">
      <alignment vertical="top" wrapText="1"/>
    </xf>
    <xf numFmtId="0" fontId="6" fillId="0" borderId="23" xfId="0" applyFont="1" applyFill="1" applyBorder="1" applyAlignment="1">
      <alignment/>
    </xf>
    <xf numFmtId="49" fontId="21" fillId="0" borderId="23" xfId="0" applyNumberFormat="1" applyFont="1" applyFill="1" applyBorder="1" applyAlignment="1">
      <alignment horizontal="left"/>
    </xf>
    <xf numFmtId="0" fontId="21" fillId="0" borderId="24" xfId="0" applyFont="1" applyFill="1" applyBorder="1" applyAlignment="1">
      <alignment horizontal="left"/>
    </xf>
    <xf numFmtId="0" fontId="12" fillId="0" borderId="2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3" fontId="5" fillId="0" borderId="26" xfId="0" applyNumberFormat="1" applyFont="1" applyFill="1" applyBorder="1" applyAlignment="1">
      <alignment horizontal="right"/>
    </xf>
    <xf numFmtId="3" fontId="5" fillId="0" borderId="17" xfId="0" applyNumberFormat="1" applyFont="1" applyFill="1" applyBorder="1" applyAlignment="1">
      <alignment horizontal="right"/>
    </xf>
    <xf numFmtId="3" fontId="5" fillId="2" borderId="17" xfId="0" applyNumberFormat="1" applyFont="1" applyFill="1" applyBorder="1" applyAlignment="1">
      <alignment horizontal="right"/>
    </xf>
    <xf numFmtId="3" fontId="5" fillId="0" borderId="19" xfId="0" applyNumberFormat="1" applyFont="1" applyFill="1" applyBorder="1" applyAlignment="1">
      <alignment horizontal="right"/>
    </xf>
    <xf numFmtId="49" fontId="22" fillId="0" borderId="0" xfId="21" applyNumberFormat="1" applyFont="1" applyFill="1" applyAlignment="1">
      <alignment vertical="center"/>
      <protection/>
    </xf>
    <xf numFmtId="0" fontId="10" fillId="0" borderId="0" xfId="21" applyFont="1" applyFill="1" applyAlignment="1">
      <alignment horizontal="center" vertical="center"/>
      <protection/>
    </xf>
    <xf numFmtId="3" fontId="10" fillId="0" borderId="0" xfId="21" applyNumberFormat="1" applyFont="1" applyFill="1" applyAlignment="1">
      <alignment horizontal="center" vertical="center"/>
      <protection/>
    </xf>
    <xf numFmtId="0" fontId="10" fillId="0" borderId="0" xfId="21" applyFont="1" applyFill="1" applyAlignment="1" applyProtection="1">
      <alignment vertical="center"/>
      <protection locked="0"/>
    </xf>
    <xf numFmtId="3" fontId="10" fillId="0" borderId="0" xfId="21" applyNumberFormat="1" applyFont="1" applyFill="1" applyAlignment="1" applyProtection="1">
      <alignment vertical="center"/>
      <protection locked="0"/>
    </xf>
    <xf numFmtId="0" fontId="3" fillId="0" borderId="0" xfId="0" applyFont="1" applyAlignment="1">
      <alignment horizontal="left"/>
    </xf>
    <xf numFmtId="0" fontId="23" fillId="2" borderId="0" xfId="21" applyFont="1" applyFill="1" applyAlignment="1">
      <alignment horizontal="left" vertical="center"/>
      <protection/>
    </xf>
    <xf numFmtId="3" fontId="23" fillId="0" borderId="0" xfId="21" applyNumberFormat="1" applyFont="1" applyFill="1" applyAlignment="1">
      <alignment horizontal="left" vertical="center"/>
      <protection/>
    </xf>
    <xf numFmtId="0" fontId="12" fillId="0" borderId="25" xfId="0" applyFont="1" applyBorder="1" applyAlignment="1">
      <alignment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>
      <alignment/>
    </xf>
    <xf numFmtId="0" fontId="2" fillId="0" borderId="22" xfId="0" applyFont="1" applyFill="1" applyBorder="1" applyAlignment="1" applyProtection="1">
      <alignment horizontal="left" vertical="center" wrapText="1"/>
      <protection/>
    </xf>
    <xf numFmtId="3" fontId="5" fillId="0" borderId="28" xfId="0" applyNumberFormat="1" applyFont="1" applyFill="1" applyBorder="1" applyAlignment="1">
      <alignment horizontal="right"/>
    </xf>
    <xf numFmtId="0" fontId="2" fillId="0" borderId="23" xfId="0" applyFont="1" applyFill="1" applyBorder="1" applyAlignment="1" applyProtection="1">
      <alignment horizontal="left" vertical="center" wrapText="1"/>
      <protection/>
    </xf>
    <xf numFmtId="3" fontId="5" fillId="0" borderId="18" xfId="0" applyNumberFormat="1" applyFont="1" applyFill="1" applyBorder="1" applyAlignment="1">
      <alignment horizontal="right"/>
    </xf>
    <xf numFmtId="0" fontId="2" fillId="0" borderId="23" xfId="21" applyFont="1" applyFill="1" applyBorder="1" applyAlignment="1" applyProtection="1">
      <alignment horizontal="left" vertical="center" wrapText="1"/>
      <protection/>
    </xf>
    <xf numFmtId="0" fontId="1" fillId="3" borderId="4" xfId="21" applyFont="1" applyFill="1" applyBorder="1" applyAlignment="1" applyProtection="1">
      <alignment horizontal="left" vertical="center" wrapText="1"/>
      <protection locked="0"/>
    </xf>
    <xf numFmtId="0" fontId="2" fillId="3" borderId="23" xfId="0" applyFont="1" applyFill="1" applyBorder="1" applyAlignment="1" applyProtection="1">
      <alignment horizontal="left" vertical="center" wrapText="1"/>
      <protection/>
    </xf>
    <xf numFmtId="3" fontId="13" fillId="3" borderId="11" xfId="0" applyNumberFormat="1" applyFont="1" applyFill="1" applyBorder="1" applyAlignment="1" applyProtection="1">
      <alignment horizontal="right" vertical="center" wrapText="1"/>
      <protection/>
    </xf>
    <xf numFmtId="3" fontId="5" fillId="3" borderId="18" xfId="0" applyNumberFormat="1" applyFont="1" applyFill="1" applyBorder="1" applyAlignment="1">
      <alignment horizontal="right"/>
    </xf>
    <xf numFmtId="0" fontId="6" fillId="3" borderId="23" xfId="0" applyFont="1" applyFill="1" applyBorder="1" applyAlignment="1" applyProtection="1">
      <alignment horizontal="left" vertical="center" wrapText="1"/>
      <protection/>
    </xf>
    <xf numFmtId="0" fontId="2" fillId="3" borderId="23" xfId="0" applyFont="1" applyFill="1" applyBorder="1" applyAlignment="1">
      <alignment/>
    </xf>
    <xf numFmtId="49" fontId="12" fillId="0" borderId="23" xfId="0" applyNumberFormat="1" applyFont="1" applyFill="1" applyBorder="1" applyAlignment="1">
      <alignment horizontal="left"/>
    </xf>
    <xf numFmtId="0" fontId="13" fillId="0" borderId="4" xfId="0" applyFont="1" applyBorder="1" applyAlignment="1">
      <alignment/>
    </xf>
    <xf numFmtId="49" fontId="12" fillId="3" borderId="23" xfId="0" applyNumberFormat="1" applyFont="1" applyFill="1" applyBorder="1" applyAlignment="1">
      <alignment horizontal="left"/>
    </xf>
    <xf numFmtId="0" fontId="12" fillId="0" borderId="24" xfId="0" applyFont="1" applyFill="1" applyBorder="1" applyAlignment="1">
      <alignment horizontal="left"/>
    </xf>
    <xf numFmtId="3" fontId="5" fillId="0" borderId="2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3" fontId="5" fillId="0" borderId="0" xfId="0" applyNumberFormat="1" applyFont="1" applyFill="1" applyAlignment="1">
      <alignment horizontal="left"/>
    </xf>
    <xf numFmtId="0" fontId="12" fillId="0" borderId="9" xfId="22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3" fontId="11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/>
    </xf>
    <xf numFmtId="0" fontId="5" fillId="0" borderId="29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4" fillId="0" borderId="32" xfId="21" applyFont="1" applyFill="1" applyBorder="1" applyAlignment="1" applyProtection="1">
      <alignment horizontal="center" vertical="center" wrapText="1"/>
      <protection locked="0"/>
    </xf>
    <xf numFmtId="0" fontId="13" fillId="0" borderId="33" xfId="0" applyFont="1" applyFill="1" applyBorder="1" applyAlignment="1" applyProtection="1">
      <alignment horizontal="center" vertical="center" wrapText="1"/>
      <protection/>
    </xf>
    <xf numFmtId="3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1" fillId="0" borderId="3" xfId="21" applyFont="1" applyFill="1" applyBorder="1" applyAlignment="1" applyProtection="1">
      <alignment horizontal="left" vertical="center" wrapText="1"/>
      <protection locked="0"/>
    </xf>
    <xf numFmtId="0" fontId="1" fillId="0" borderId="1" xfId="21" applyFont="1" applyFill="1" applyBorder="1" applyAlignment="1" applyProtection="1">
      <alignment horizontal="left" vertical="center" wrapText="1"/>
      <protection locked="0"/>
    </xf>
    <xf numFmtId="0" fontId="1" fillId="2" borderId="1" xfId="21" applyFont="1" applyFill="1" applyBorder="1" applyAlignment="1" applyProtection="1">
      <alignment horizontal="left" vertical="center" wrapText="1"/>
      <protection locked="0"/>
    </xf>
    <xf numFmtId="0" fontId="4" fillId="0" borderId="1" xfId="21" applyFont="1" applyFill="1" applyBorder="1" applyAlignment="1" applyProtection="1">
      <alignment horizontal="left" vertical="center" wrapText="1"/>
      <protection locked="0"/>
    </xf>
    <xf numFmtId="0" fontId="11" fillId="2" borderId="1" xfId="0" applyFont="1" applyFill="1" applyBorder="1" applyAlignment="1">
      <alignment vertical="top"/>
    </xf>
    <xf numFmtId="0" fontId="1" fillId="0" borderId="1" xfId="0" applyFont="1" applyFill="1" applyBorder="1" applyAlignment="1">
      <alignment/>
    </xf>
    <xf numFmtId="0" fontId="1" fillId="0" borderId="2" xfId="21" applyFont="1" applyFill="1" applyBorder="1" applyAlignment="1" applyProtection="1">
      <alignment horizontal="left" vertical="center" wrapText="1"/>
      <protection locked="0"/>
    </xf>
    <xf numFmtId="0" fontId="5" fillId="2" borderId="11" xfId="0" applyFont="1" applyFill="1" applyBorder="1" applyAlignment="1">
      <alignment horizontal="center"/>
    </xf>
    <xf numFmtId="0" fontId="22" fillId="0" borderId="0" xfId="0" applyFont="1" applyFill="1" applyAlignment="1">
      <alignment vertical="center"/>
    </xf>
    <xf numFmtId="0" fontId="23" fillId="3" borderId="0" xfId="21" applyFont="1" applyFill="1" applyAlignment="1">
      <alignment horizontal="left" vertical="center"/>
      <protection/>
    </xf>
    <xf numFmtId="0" fontId="22" fillId="0" borderId="0" xfId="21" applyFont="1" applyFill="1" applyAlignment="1">
      <alignment vertical="center"/>
      <protection/>
    </xf>
    <xf numFmtId="0" fontId="25" fillId="0" borderId="35" xfId="0" applyFont="1" applyFill="1" applyBorder="1" applyAlignment="1">
      <alignment horizontal="center" vertical="center" wrapText="1"/>
    </xf>
    <xf numFmtId="0" fontId="25" fillId="0" borderId="36" xfId="0" applyFont="1" applyFill="1" applyBorder="1" applyAlignment="1" applyProtection="1">
      <alignment horizontal="center" vertical="center" wrapText="1"/>
      <protection locked="0"/>
    </xf>
    <xf numFmtId="0" fontId="23" fillId="0" borderId="36" xfId="0" applyFont="1" applyFill="1" applyBorder="1" applyAlignment="1" applyProtection="1">
      <alignment horizontal="left" vertical="center" wrapText="1"/>
      <protection/>
    </xf>
    <xf numFmtId="0" fontId="25" fillId="0" borderId="36" xfId="0" applyFont="1" applyFill="1" applyBorder="1" applyAlignment="1" applyProtection="1">
      <alignment horizontal="center" vertical="center" wrapText="1"/>
      <protection/>
    </xf>
    <xf numFmtId="0" fontId="25" fillId="0" borderId="37" xfId="0" applyFont="1" applyFill="1" applyBorder="1" applyAlignment="1" applyProtection="1">
      <alignment horizontal="center" vertical="center" wrapText="1"/>
      <protection/>
    </xf>
    <xf numFmtId="49" fontId="25" fillId="0" borderId="35" xfId="21" applyNumberFormat="1" applyFont="1" applyFill="1" applyBorder="1" applyAlignment="1">
      <alignment horizontal="center" vertical="center"/>
      <protection/>
    </xf>
    <xf numFmtId="0" fontId="26" fillId="0" borderId="36" xfId="21" applyFont="1" applyFill="1" applyBorder="1" applyAlignment="1" applyProtection="1">
      <alignment horizontal="center" vertical="center"/>
      <protection locked="0"/>
    </xf>
    <xf numFmtId="0" fontId="26" fillId="0" borderId="36" xfId="21" applyFont="1" applyFill="1" applyBorder="1" applyAlignment="1" applyProtection="1">
      <alignment horizontal="center" vertical="center"/>
      <protection/>
    </xf>
    <xf numFmtId="0" fontId="25" fillId="0" borderId="36" xfId="21" applyFont="1" applyFill="1" applyBorder="1" applyAlignment="1" applyProtection="1">
      <alignment horizontal="center" vertical="center"/>
      <protection/>
    </xf>
    <xf numFmtId="0" fontId="26" fillId="0" borderId="37" xfId="0" applyFont="1" applyFill="1" applyBorder="1" applyAlignment="1" applyProtection="1">
      <alignment horizontal="center" vertical="center"/>
      <protection/>
    </xf>
    <xf numFmtId="49" fontId="22" fillId="0" borderId="3" xfId="21" applyNumberFormat="1" applyFont="1" applyFill="1" applyBorder="1" applyAlignment="1">
      <alignment vertical="center"/>
      <protection/>
    </xf>
    <xf numFmtId="0" fontId="10" fillId="0" borderId="6" xfId="21" applyFont="1" applyFill="1" applyBorder="1" applyAlignment="1" applyProtection="1">
      <alignment vertical="center"/>
      <protection locked="0"/>
    </xf>
    <xf numFmtId="0" fontId="23" fillId="0" borderId="6" xfId="0" applyFont="1" applyFill="1" applyBorder="1" applyAlignment="1" applyProtection="1">
      <alignment vertical="center" wrapText="1"/>
      <protection/>
    </xf>
    <xf numFmtId="3" fontId="10" fillId="0" borderId="6" xfId="21" applyNumberFormat="1" applyFont="1" applyFill="1" applyBorder="1" applyAlignment="1" applyProtection="1">
      <alignment vertical="center"/>
      <protection/>
    </xf>
    <xf numFmtId="3" fontId="10" fillId="0" borderId="38" xfId="0" applyNumberFormat="1" applyFont="1" applyFill="1" applyBorder="1" applyAlignment="1" applyProtection="1">
      <alignment vertical="center"/>
      <protection/>
    </xf>
    <xf numFmtId="49" fontId="22" fillId="0" borderId="1" xfId="21" applyNumberFormat="1" applyFont="1" applyFill="1" applyBorder="1" applyAlignment="1">
      <alignment vertical="center"/>
      <protection/>
    </xf>
    <xf numFmtId="0" fontId="10" fillId="0" borderId="4" xfId="21" applyFont="1" applyFill="1" applyBorder="1" applyAlignment="1" applyProtection="1">
      <alignment vertical="center"/>
      <protection locked="0"/>
    </xf>
    <xf numFmtId="0" fontId="23" fillId="0" borderId="4" xfId="0" applyFont="1" applyFill="1" applyBorder="1" applyAlignment="1" applyProtection="1">
      <alignment vertical="center" wrapText="1"/>
      <protection/>
    </xf>
    <xf numFmtId="3" fontId="10" fillId="0" borderId="4" xfId="21" applyNumberFormat="1" applyFont="1" applyFill="1" applyBorder="1" applyAlignment="1" applyProtection="1">
      <alignment vertical="center"/>
      <protection/>
    </xf>
    <xf numFmtId="3" fontId="10" fillId="0" borderId="39" xfId="0" applyNumberFormat="1" applyFont="1" applyFill="1" applyBorder="1" applyAlignment="1" applyProtection="1">
      <alignment vertical="center"/>
      <protection/>
    </xf>
    <xf numFmtId="0" fontId="23" fillId="0" borderId="4" xfId="21" applyFont="1" applyFill="1" applyBorder="1" applyAlignment="1" applyProtection="1">
      <alignment vertical="center" wrapText="1"/>
      <protection/>
    </xf>
    <xf numFmtId="0" fontId="23" fillId="0" borderId="4" xfId="21" applyFont="1" applyFill="1" applyBorder="1" applyAlignment="1" applyProtection="1">
      <alignment horizontal="left" vertical="center"/>
      <protection/>
    </xf>
    <xf numFmtId="3" fontId="10" fillId="0" borderId="39" xfId="21" applyNumberFormat="1" applyFont="1" applyFill="1" applyBorder="1" applyAlignment="1" applyProtection="1">
      <alignment vertical="center"/>
      <protection/>
    </xf>
    <xf numFmtId="49" fontId="22" fillId="3" borderId="1" xfId="21" applyNumberFormat="1" applyFont="1" applyFill="1" applyBorder="1" applyAlignment="1">
      <alignment vertical="center"/>
      <protection/>
    </xf>
    <xf numFmtId="0" fontId="10" fillId="3" borderId="4" xfId="21" applyFont="1" applyFill="1" applyBorder="1" applyAlignment="1" applyProtection="1">
      <alignment vertical="center"/>
      <protection locked="0"/>
    </xf>
    <xf numFmtId="0" fontId="23" fillId="3" borderId="4" xfId="0" applyFont="1" applyFill="1" applyBorder="1" applyAlignment="1" applyProtection="1">
      <alignment vertical="center" wrapText="1"/>
      <protection/>
    </xf>
    <xf numFmtId="3" fontId="10" fillId="3" borderId="4" xfId="21" applyNumberFormat="1" applyFont="1" applyFill="1" applyBorder="1" applyAlignment="1" applyProtection="1">
      <alignment vertical="center"/>
      <protection/>
    </xf>
    <xf numFmtId="3" fontId="10" fillId="3" borderId="39" xfId="0" applyNumberFormat="1" applyFont="1" applyFill="1" applyBorder="1" applyAlignment="1" applyProtection="1">
      <alignment vertical="center"/>
      <protection/>
    </xf>
    <xf numFmtId="0" fontId="23" fillId="0" borderId="4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22" fillId="0" borderId="2" xfId="21" applyNumberFormat="1" applyFont="1" applyFill="1" applyBorder="1" applyAlignment="1">
      <alignment vertical="center"/>
      <protection/>
    </xf>
    <xf numFmtId="0" fontId="10" fillId="0" borderId="5" xfId="21" applyFont="1" applyFill="1" applyBorder="1" applyAlignment="1" applyProtection="1">
      <alignment vertical="center"/>
      <protection locked="0"/>
    </xf>
    <xf numFmtId="0" fontId="23" fillId="0" borderId="5" xfId="0" applyFont="1" applyFill="1" applyBorder="1" applyAlignment="1" applyProtection="1">
      <alignment vertical="center" wrapText="1"/>
      <protection/>
    </xf>
    <xf numFmtId="3" fontId="10" fillId="0" borderId="5" xfId="21" applyNumberFormat="1" applyFont="1" applyFill="1" applyBorder="1" applyAlignment="1" applyProtection="1">
      <alignment vertical="center"/>
      <protection/>
    </xf>
    <xf numFmtId="3" fontId="10" fillId="0" borderId="21" xfId="0" applyNumberFormat="1" applyFont="1" applyFill="1" applyBorder="1" applyAlignment="1" applyProtection="1">
      <alignment vertical="center"/>
      <protection/>
    </xf>
    <xf numFmtId="16" fontId="0" fillId="0" borderId="0" xfId="0" applyNumberForma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3" fontId="27" fillId="0" borderId="0" xfId="0" applyNumberFormat="1" applyFont="1" applyFill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28" fillId="0" borderId="0" xfId="0" applyNumberFormat="1" applyFont="1" applyAlignment="1">
      <alignment/>
    </xf>
    <xf numFmtId="4" fontId="0" fillId="0" borderId="0" xfId="0" applyNumberFormat="1" applyAlignment="1">
      <alignment/>
    </xf>
    <xf numFmtId="169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0" fontId="23" fillId="0" borderId="0" xfId="21" applyFont="1" applyFill="1" applyAlignment="1">
      <alignment horizontal="left" vertical="center"/>
      <protection/>
    </xf>
    <xf numFmtId="0" fontId="5" fillId="0" borderId="0" xfId="0" applyFont="1" applyAlignment="1">
      <alignment horizontal="center"/>
    </xf>
    <xf numFmtId="3" fontId="29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169" fontId="5" fillId="0" borderId="0" xfId="0" applyNumberFormat="1" applyFont="1" applyAlignment="1">
      <alignment/>
    </xf>
    <xf numFmtId="0" fontId="12" fillId="0" borderId="40" xfId="0" applyFont="1" applyBorder="1" applyAlignment="1">
      <alignment/>
    </xf>
    <xf numFmtId="0" fontId="2" fillId="0" borderId="41" xfId="0" applyFont="1" applyFill="1" applyBorder="1" applyAlignment="1" applyProtection="1">
      <alignment horizontal="center" vertical="center" wrapText="1"/>
      <protection/>
    </xf>
    <xf numFmtId="3" fontId="2" fillId="0" borderId="41" xfId="0" applyNumberFormat="1" applyFont="1" applyFill="1" applyBorder="1" applyAlignment="1" applyProtection="1">
      <alignment horizontal="center" vertical="center" wrapText="1"/>
      <protection/>
    </xf>
    <xf numFmtId="4" fontId="11" fillId="0" borderId="41" xfId="0" applyNumberFormat="1" applyFont="1" applyFill="1" applyBorder="1" applyAlignment="1">
      <alignment horizontal="center" vertical="center" wrapText="1"/>
    </xf>
    <xf numFmtId="4" fontId="4" fillId="0" borderId="41" xfId="0" applyNumberFormat="1" applyFont="1" applyFill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/>
    </xf>
    <xf numFmtId="0" fontId="12" fillId="0" borderId="34" xfId="0" applyFont="1" applyBorder="1" applyAlignment="1">
      <alignment horizontal="center" vertical="center" wrapText="1"/>
    </xf>
    <xf numFmtId="3" fontId="30" fillId="0" borderId="43" xfId="0" applyNumberFormat="1" applyFont="1" applyBorder="1" applyAlignment="1">
      <alignment vertical="center" wrapText="1"/>
    </xf>
    <xf numFmtId="4" fontId="12" fillId="0" borderId="34" xfId="0" applyNumberFormat="1" applyFont="1" applyBorder="1" applyAlignment="1">
      <alignment vertical="center" wrapText="1"/>
    </xf>
    <xf numFmtId="0" fontId="12" fillId="0" borderId="44" xfId="0" applyFont="1" applyBorder="1" applyAlignment="1">
      <alignment/>
    </xf>
    <xf numFmtId="0" fontId="12" fillId="0" borderId="33" xfId="0" applyFont="1" applyBorder="1" applyAlignment="1">
      <alignment/>
    </xf>
    <xf numFmtId="169" fontId="12" fillId="0" borderId="34" xfId="0" applyNumberFormat="1" applyFont="1" applyBorder="1" applyAlignment="1">
      <alignment horizontal="center" vertical="center" wrapText="1"/>
    </xf>
    <xf numFmtId="0" fontId="12" fillId="0" borderId="40" xfId="0" applyFont="1" applyFill="1" applyBorder="1" applyAlignment="1">
      <alignment/>
    </xf>
    <xf numFmtId="0" fontId="12" fillId="0" borderId="43" xfId="0" applyFont="1" applyFill="1" applyBorder="1" applyAlignment="1">
      <alignment/>
    </xf>
    <xf numFmtId="3" fontId="12" fillId="0" borderId="45" xfId="0" applyNumberFormat="1" applyFont="1" applyFill="1" applyBorder="1" applyAlignment="1">
      <alignment/>
    </xf>
    <xf numFmtId="0" fontId="12" fillId="4" borderId="40" xfId="0" applyFont="1" applyFill="1" applyBorder="1" applyAlignment="1">
      <alignment/>
    </xf>
    <xf numFmtId="0" fontId="4" fillId="4" borderId="32" xfId="21" applyFont="1" applyFill="1" applyBorder="1" applyAlignment="1" applyProtection="1">
      <alignment horizontal="center" vertical="center" wrapText="1"/>
      <protection locked="0"/>
    </xf>
    <xf numFmtId="0" fontId="31" fillId="4" borderId="41" xfId="0" applyFont="1" applyFill="1" applyBorder="1" applyAlignment="1" applyProtection="1">
      <alignment horizontal="left" vertical="center" wrapText="1"/>
      <protection/>
    </xf>
    <xf numFmtId="3" fontId="2" fillId="4" borderId="41" xfId="0" applyNumberFormat="1" applyFont="1" applyFill="1" applyBorder="1" applyAlignment="1" applyProtection="1">
      <alignment horizontal="center" vertical="center" wrapText="1"/>
      <protection/>
    </xf>
    <xf numFmtId="4" fontId="11" fillId="4" borderId="41" xfId="0" applyNumberFormat="1" applyFont="1" applyFill="1" applyBorder="1" applyAlignment="1">
      <alignment horizontal="center" vertical="center" wrapText="1"/>
    </xf>
    <xf numFmtId="4" fontId="4" fillId="4" borderId="41" xfId="0" applyNumberFormat="1" applyFont="1" applyFill="1" applyBorder="1" applyAlignment="1">
      <alignment horizontal="center" vertical="center" wrapText="1"/>
    </xf>
    <xf numFmtId="0" fontId="12" fillId="4" borderId="33" xfId="0" applyFont="1" applyFill="1" applyBorder="1" applyAlignment="1">
      <alignment horizontal="center" vertical="center" wrapText="1"/>
    </xf>
    <xf numFmtId="0" fontId="12" fillId="4" borderId="43" xfId="0" applyFont="1" applyFill="1" applyBorder="1" applyAlignment="1">
      <alignment horizontal="center"/>
    </xf>
    <xf numFmtId="0" fontId="12" fillId="4" borderId="34" xfId="0" applyFont="1" applyFill="1" applyBorder="1" applyAlignment="1">
      <alignment horizontal="center" vertical="center" wrapText="1"/>
    </xf>
    <xf numFmtId="3" fontId="30" fillId="4" borderId="43" xfId="0" applyNumberFormat="1" applyFont="1" applyFill="1" applyBorder="1" applyAlignment="1">
      <alignment vertical="center" wrapText="1"/>
    </xf>
    <xf numFmtId="4" fontId="12" fillId="4" borderId="34" xfId="0" applyNumberFormat="1" applyFont="1" applyFill="1" applyBorder="1" applyAlignment="1">
      <alignment vertical="center" wrapText="1"/>
    </xf>
    <xf numFmtId="0" fontId="12" fillId="4" borderId="44" xfId="0" applyFont="1" applyFill="1" applyBorder="1" applyAlignment="1">
      <alignment/>
    </xf>
    <xf numFmtId="0" fontId="12" fillId="4" borderId="33" xfId="0" applyFont="1" applyFill="1" applyBorder="1" applyAlignment="1">
      <alignment/>
    </xf>
    <xf numFmtId="169" fontId="12" fillId="4" borderId="34" xfId="0" applyNumberFormat="1" applyFont="1" applyFill="1" applyBorder="1" applyAlignment="1">
      <alignment horizontal="center" vertical="center" wrapText="1"/>
    </xf>
    <xf numFmtId="0" fontId="12" fillId="4" borderId="25" xfId="0" applyFont="1" applyFill="1" applyBorder="1" applyAlignment="1">
      <alignment/>
    </xf>
    <xf numFmtId="0" fontId="12" fillId="4" borderId="13" xfId="0" applyFont="1" applyFill="1" applyBorder="1" applyAlignment="1">
      <alignment/>
    </xf>
    <xf numFmtId="3" fontId="12" fillId="4" borderId="8" xfId="0" applyNumberFormat="1" applyFont="1" applyFill="1" applyBorder="1" applyAlignment="1">
      <alignment/>
    </xf>
    <xf numFmtId="0" fontId="2" fillId="0" borderId="6" xfId="0" applyFont="1" applyFill="1" applyBorder="1" applyAlignment="1" applyProtection="1">
      <alignment horizontal="left" vertical="center" wrapText="1"/>
      <protection/>
    </xf>
    <xf numFmtId="3" fontId="13" fillId="0" borderId="6" xfId="0" applyNumberFormat="1" applyFont="1" applyFill="1" applyBorder="1" applyAlignment="1" applyProtection="1">
      <alignment horizontal="right" vertical="center" wrapText="1"/>
      <protection/>
    </xf>
    <xf numFmtId="4" fontId="5" fillId="0" borderId="26" xfId="0" applyNumberFormat="1" applyFont="1" applyFill="1" applyBorder="1" applyAlignment="1">
      <alignment horizontal="right"/>
    </xf>
    <xf numFmtId="4" fontId="5" fillId="0" borderId="6" xfId="0" applyNumberFormat="1" applyFont="1" applyFill="1" applyBorder="1" applyAlignment="1">
      <alignment horizontal="right"/>
    </xf>
    <xf numFmtId="4" fontId="5" fillId="0" borderId="38" xfId="0" applyNumberFormat="1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26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3" fontId="29" fillId="0" borderId="46" xfId="0" applyNumberFormat="1" applyFont="1" applyFill="1" applyBorder="1" applyAlignment="1">
      <alignment/>
    </xf>
    <xf numFmtId="4" fontId="5" fillId="0" borderId="6" xfId="0" applyNumberFormat="1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169" fontId="5" fillId="0" borderId="10" xfId="0" applyNumberFormat="1" applyFont="1" applyFill="1" applyBorder="1" applyAlignment="1">
      <alignment/>
    </xf>
    <xf numFmtId="0" fontId="5" fillId="0" borderId="47" xfId="0" applyFont="1" applyFill="1" applyBorder="1" applyAlignment="1">
      <alignment/>
    </xf>
    <xf numFmtId="0" fontId="5" fillId="0" borderId="48" xfId="0" applyFont="1" applyFill="1" applyBorder="1" applyAlignment="1">
      <alignment/>
    </xf>
    <xf numFmtId="3" fontId="5" fillId="0" borderId="49" xfId="0" applyNumberFormat="1" applyFont="1" applyFill="1" applyBorder="1" applyAlignment="1">
      <alignment/>
    </xf>
    <xf numFmtId="0" fontId="2" fillId="0" borderId="4" xfId="0" applyFont="1" applyFill="1" applyBorder="1" applyAlignment="1" applyProtection="1">
      <alignment horizontal="left" vertical="center" wrapText="1"/>
      <protection/>
    </xf>
    <xf numFmtId="3" fontId="13" fillId="0" borderId="4" xfId="0" applyNumberFormat="1" applyFont="1" applyFill="1" applyBorder="1" applyAlignment="1" applyProtection="1">
      <alignment horizontal="right" vertical="center" wrapText="1"/>
      <protection/>
    </xf>
    <xf numFmtId="4" fontId="5" fillId="0" borderId="17" xfId="0" applyNumberFormat="1" applyFont="1" applyFill="1" applyBorder="1" applyAlignment="1">
      <alignment horizontal="right"/>
    </xf>
    <xf numFmtId="4" fontId="5" fillId="0" borderId="4" xfId="0" applyNumberFormat="1" applyFont="1" applyFill="1" applyBorder="1" applyAlignment="1">
      <alignment horizontal="right"/>
    </xf>
    <xf numFmtId="4" fontId="5" fillId="0" borderId="39" xfId="0" applyNumberFormat="1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7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3" fontId="29" fillId="0" borderId="50" xfId="0" applyNumberFormat="1" applyFont="1" applyFill="1" applyBorder="1" applyAlignment="1">
      <alignment/>
    </xf>
    <xf numFmtId="4" fontId="5" fillId="0" borderId="4" xfId="0" applyNumberFormat="1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169" fontId="5" fillId="0" borderId="11" xfId="0" applyNumberFormat="1" applyFont="1" applyFill="1" applyBorder="1" applyAlignment="1">
      <alignment/>
    </xf>
    <xf numFmtId="3" fontId="5" fillId="0" borderId="39" xfId="0" applyNumberFormat="1" applyFont="1" applyFill="1" applyBorder="1" applyAlignment="1">
      <alignment/>
    </xf>
    <xf numFmtId="0" fontId="2" fillId="0" borderId="4" xfId="21" applyFont="1" applyFill="1" applyBorder="1" applyAlignment="1" applyProtection="1">
      <alignment horizontal="left" vertical="center" wrapText="1"/>
      <protection/>
    </xf>
    <xf numFmtId="0" fontId="2" fillId="3" borderId="4" xfId="0" applyFont="1" applyFill="1" applyBorder="1" applyAlignment="1" applyProtection="1">
      <alignment horizontal="left" vertical="center" wrapText="1"/>
      <protection/>
    </xf>
    <xf numFmtId="3" fontId="13" fillId="3" borderId="4" xfId="0" applyNumberFormat="1" applyFont="1" applyFill="1" applyBorder="1" applyAlignment="1" applyProtection="1">
      <alignment horizontal="right" vertical="center" wrapText="1"/>
      <protection/>
    </xf>
    <xf numFmtId="4" fontId="5" fillId="3" borderId="17" xfId="0" applyNumberFormat="1" applyFont="1" applyFill="1" applyBorder="1" applyAlignment="1">
      <alignment horizontal="right"/>
    </xf>
    <xf numFmtId="4" fontId="5" fillId="3" borderId="4" xfId="0" applyNumberFormat="1" applyFont="1" applyFill="1" applyBorder="1" applyAlignment="1">
      <alignment horizontal="right"/>
    </xf>
    <xf numFmtId="4" fontId="5" fillId="3" borderId="39" xfId="0" applyNumberFormat="1" applyFont="1" applyFill="1" applyBorder="1" applyAlignment="1">
      <alignment/>
    </xf>
    <xf numFmtId="0" fontId="5" fillId="3" borderId="17" xfId="0" applyFont="1" applyFill="1" applyBorder="1" applyAlignment="1">
      <alignment/>
    </xf>
    <xf numFmtId="0" fontId="5" fillId="3" borderId="17" xfId="0" applyFont="1" applyFill="1" applyBorder="1" applyAlignment="1">
      <alignment horizontal="center"/>
    </xf>
    <xf numFmtId="164" fontId="5" fillId="3" borderId="11" xfId="0" applyNumberFormat="1" applyFont="1" applyFill="1" applyBorder="1" applyAlignment="1">
      <alignment/>
    </xf>
    <xf numFmtId="3" fontId="29" fillId="3" borderId="50" xfId="0" applyNumberFormat="1" applyFont="1" applyFill="1" applyBorder="1" applyAlignment="1">
      <alignment/>
    </xf>
    <xf numFmtId="4" fontId="5" fillId="3" borderId="4" xfId="0" applyNumberFormat="1" applyFont="1" applyFill="1" applyBorder="1" applyAlignment="1">
      <alignment/>
    </xf>
    <xf numFmtId="0" fontId="5" fillId="3" borderId="23" xfId="0" applyFont="1" applyFill="1" applyBorder="1" applyAlignment="1">
      <alignment/>
    </xf>
    <xf numFmtId="169" fontId="5" fillId="3" borderId="11" xfId="0" applyNumberFormat="1" applyFont="1" applyFill="1" applyBorder="1" applyAlignment="1">
      <alignment/>
    </xf>
    <xf numFmtId="164" fontId="5" fillId="3" borderId="1" xfId="0" applyNumberFormat="1" applyFont="1" applyFill="1" applyBorder="1" applyAlignment="1">
      <alignment/>
    </xf>
    <xf numFmtId="0" fontId="0" fillId="3" borderId="4" xfId="0" applyFill="1" applyBorder="1" applyAlignment="1">
      <alignment/>
    </xf>
    <xf numFmtId="3" fontId="5" fillId="3" borderId="39" xfId="0" applyNumberFormat="1" applyFont="1" applyFill="1" applyBorder="1" applyAlignment="1">
      <alignment/>
    </xf>
    <xf numFmtId="164" fontId="5" fillId="0" borderId="11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2" fillId="0" borderId="5" xfId="0" applyFont="1" applyFill="1" applyBorder="1" applyAlignment="1" applyProtection="1">
      <alignment horizontal="left" vertical="center" wrapText="1"/>
      <protection/>
    </xf>
    <xf numFmtId="3" fontId="13" fillId="0" borderId="5" xfId="0" applyNumberFormat="1" applyFont="1" applyFill="1" applyBorder="1" applyAlignment="1" applyProtection="1">
      <alignment horizontal="right" vertical="center" wrapText="1"/>
      <protection/>
    </xf>
    <xf numFmtId="4" fontId="5" fillId="0" borderId="19" xfId="0" applyNumberFormat="1" applyFont="1" applyFill="1" applyBorder="1" applyAlignment="1">
      <alignment horizontal="right"/>
    </xf>
    <xf numFmtId="4" fontId="5" fillId="0" borderId="5" xfId="0" applyNumberFormat="1" applyFont="1" applyFill="1" applyBorder="1" applyAlignment="1">
      <alignment horizontal="right"/>
    </xf>
    <xf numFmtId="4" fontId="5" fillId="0" borderId="21" xfId="0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3" fontId="29" fillId="0" borderId="51" xfId="0" applyNumberFormat="1" applyFont="1" applyFill="1" applyBorder="1" applyAlignment="1">
      <alignment/>
    </xf>
    <xf numFmtId="4" fontId="5" fillId="0" borderId="5" xfId="0" applyNumberFormat="1" applyFont="1" applyFill="1" applyBorder="1" applyAlignment="1">
      <alignment/>
    </xf>
    <xf numFmtId="0" fontId="5" fillId="0" borderId="5" xfId="0" applyFont="1" applyFill="1" applyBorder="1" applyAlignment="1">
      <alignment/>
    </xf>
    <xf numFmtId="169" fontId="5" fillId="0" borderId="12" xfId="0" applyNumberFormat="1" applyFont="1" applyFill="1" applyBorder="1" applyAlignment="1">
      <alignment/>
    </xf>
    <xf numFmtId="3" fontId="5" fillId="0" borderId="21" xfId="0" applyNumberFormat="1" applyFont="1" applyFill="1" applyBorder="1" applyAlignment="1">
      <alignment/>
    </xf>
    <xf numFmtId="0" fontId="1" fillId="0" borderId="47" xfId="2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/>
    </xf>
    <xf numFmtId="3" fontId="13" fillId="0" borderId="48" xfId="0" applyNumberFormat="1" applyFont="1" applyFill="1" applyBorder="1" applyAlignment="1" applyProtection="1">
      <alignment horizontal="right" vertical="center" wrapText="1"/>
      <protection/>
    </xf>
    <xf numFmtId="4" fontId="5" fillId="0" borderId="48" xfId="0" applyNumberFormat="1" applyFont="1" applyFill="1" applyBorder="1" applyAlignment="1">
      <alignment horizontal="right"/>
    </xf>
    <xf numFmtId="4" fontId="5" fillId="0" borderId="49" xfId="0" applyNumberFormat="1" applyFont="1" applyFill="1" applyBorder="1" applyAlignment="1">
      <alignment/>
    </xf>
    <xf numFmtId="0" fontId="5" fillId="0" borderId="52" xfId="0" applyFont="1" applyFill="1" applyBorder="1" applyAlignment="1">
      <alignment/>
    </xf>
    <xf numFmtId="3" fontId="29" fillId="0" borderId="48" xfId="0" applyNumberFormat="1" applyFont="1" applyFill="1" applyBorder="1" applyAlignment="1">
      <alignment/>
    </xf>
    <xf numFmtId="4" fontId="5" fillId="0" borderId="48" xfId="0" applyNumberFormat="1" applyFont="1" applyFill="1" applyBorder="1" applyAlignment="1">
      <alignment/>
    </xf>
    <xf numFmtId="169" fontId="5" fillId="0" borderId="49" xfId="0" applyNumberFormat="1" applyFont="1" applyFill="1" applyBorder="1" applyAlignment="1">
      <alignment/>
    </xf>
    <xf numFmtId="0" fontId="5" fillId="0" borderId="50" xfId="0" applyFont="1" applyFill="1" applyBorder="1" applyAlignment="1">
      <alignment/>
    </xf>
    <xf numFmtId="3" fontId="29" fillId="0" borderId="4" xfId="0" applyNumberFormat="1" applyFont="1" applyFill="1" applyBorder="1" applyAlignment="1">
      <alignment/>
    </xf>
    <xf numFmtId="169" fontId="5" fillId="0" borderId="39" xfId="0" applyNumberFormat="1" applyFont="1" applyFill="1" applyBorder="1" applyAlignment="1">
      <alignment/>
    </xf>
    <xf numFmtId="0" fontId="1" fillId="3" borderId="1" xfId="21" applyFont="1" applyFill="1" applyBorder="1" applyAlignment="1" applyProtection="1">
      <alignment horizontal="left" vertical="center" wrapText="1"/>
      <protection locked="0"/>
    </xf>
    <xf numFmtId="0" fontId="6" fillId="3" borderId="4" xfId="0" applyFont="1" applyFill="1" applyBorder="1" applyAlignment="1" applyProtection="1">
      <alignment horizontal="left" vertical="center" wrapText="1"/>
      <protection/>
    </xf>
    <xf numFmtId="0" fontId="5" fillId="3" borderId="50" xfId="0" applyFont="1" applyFill="1" applyBorder="1" applyAlignment="1">
      <alignment/>
    </xf>
    <xf numFmtId="164" fontId="5" fillId="3" borderId="4" xfId="0" applyNumberFormat="1" applyFont="1" applyFill="1" applyBorder="1" applyAlignment="1">
      <alignment/>
    </xf>
    <xf numFmtId="3" fontId="29" fillId="3" borderId="4" xfId="0" applyNumberFormat="1" applyFont="1" applyFill="1" applyBorder="1" applyAlignment="1">
      <alignment/>
    </xf>
    <xf numFmtId="169" fontId="5" fillId="3" borderId="39" xfId="0" applyNumberFormat="1" applyFont="1" applyFill="1" applyBorder="1" applyAlignment="1">
      <alignment/>
    </xf>
    <xf numFmtId="164" fontId="5" fillId="3" borderId="0" xfId="0" applyNumberFormat="1" applyFont="1" applyFill="1" applyAlignment="1">
      <alignment/>
    </xf>
    <xf numFmtId="0" fontId="5" fillId="3" borderId="0" xfId="0" applyFont="1" applyFill="1" applyAlignment="1">
      <alignment/>
    </xf>
    <xf numFmtId="0" fontId="1" fillId="3" borderId="0" xfId="21" applyFont="1" applyFill="1" applyBorder="1" applyAlignment="1" applyProtection="1">
      <alignment horizontal="left" vertical="center" wrapText="1"/>
      <protection locked="0"/>
    </xf>
    <xf numFmtId="3" fontId="5" fillId="3" borderId="0" xfId="0" applyNumberFormat="1" applyFont="1" applyFill="1" applyAlignment="1">
      <alignment/>
    </xf>
    <xf numFmtId="0" fontId="1" fillId="0" borderId="0" xfId="21" applyFont="1" applyFill="1" applyBorder="1" applyAlignment="1" applyProtection="1">
      <alignment horizontal="left" vertical="center" wrapText="1"/>
      <protection locked="0"/>
    </xf>
    <xf numFmtId="3" fontId="13" fillId="0" borderId="0" xfId="0" applyNumberFormat="1" applyFont="1" applyFill="1" applyBorder="1" applyAlignment="1" applyProtection="1">
      <alignment horizontal="right" vertical="center" wrapText="1"/>
      <protection/>
    </xf>
    <xf numFmtId="4" fontId="5" fillId="0" borderId="0" xfId="0" applyNumberFormat="1" applyFont="1" applyFill="1" applyBorder="1" applyAlignment="1">
      <alignment horizontal="right"/>
    </xf>
    <xf numFmtId="4" fontId="5" fillId="0" borderId="53" xfId="0" applyNumberFormat="1" applyFont="1" applyFill="1" applyBorder="1" applyAlignment="1">
      <alignment/>
    </xf>
    <xf numFmtId="3" fontId="29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169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164" fontId="5" fillId="0" borderId="4" xfId="0" applyNumberFormat="1" applyFont="1" applyFill="1" applyBorder="1" applyAlignment="1">
      <alignment/>
    </xf>
    <xf numFmtId="0" fontId="2" fillId="3" borderId="4" xfId="0" applyFont="1" applyFill="1" applyBorder="1" applyAlignment="1">
      <alignment/>
    </xf>
    <xf numFmtId="49" fontId="12" fillId="0" borderId="4" xfId="0" applyNumberFormat="1" applyFont="1" applyFill="1" applyBorder="1" applyAlignment="1">
      <alignment horizontal="left"/>
    </xf>
    <xf numFmtId="0" fontId="13" fillId="0" borderId="1" xfId="0" applyFont="1" applyBorder="1" applyAlignment="1">
      <alignment/>
    </xf>
    <xf numFmtId="49" fontId="12" fillId="3" borderId="4" xfId="0" applyNumberFormat="1" applyFont="1" applyFill="1" applyBorder="1" applyAlignment="1">
      <alignment horizontal="left"/>
    </xf>
    <xf numFmtId="4" fontId="5" fillId="3" borderId="0" xfId="0" applyNumberFormat="1" applyFont="1" applyFill="1" applyAlignment="1">
      <alignment/>
    </xf>
    <xf numFmtId="0" fontId="5" fillId="0" borderId="5" xfId="0" applyFont="1" applyFill="1" applyBorder="1" applyAlignment="1">
      <alignment horizontal="left"/>
    </xf>
    <xf numFmtId="0" fontId="5" fillId="0" borderId="54" xfId="0" applyFont="1" applyFill="1" applyBorder="1" applyAlignment="1">
      <alignment horizontal="center"/>
    </xf>
    <xf numFmtId="0" fontId="10" fillId="0" borderId="0" xfId="21" applyFont="1" applyFill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KOEFICIENTI-SITE" xfId="21"/>
    <cellStyle name="Normal_бодовник-19-08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</xdr:row>
      <xdr:rowOff>57150</xdr:rowOff>
    </xdr:from>
    <xdr:to>
      <xdr:col>3</xdr:col>
      <xdr:colOff>1171575</xdr:colOff>
      <xdr:row>7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33375" y="219075"/>
          <a:ext cx="70770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Во Одлуката за утврдување на референтни цени на услуги во болничката здравствена заштита за акутни случаи („Службен весник на Република Македонија“ број 164/2008, 5/2009, 8/2009, 18/2009, 158/2009, 2/2010, 9/2010, 16/2010, 81/2010, 171/2010, 33/2011, 66/2011, 99/2011 и 181/2011), во членот 2, во табелата, по здравствената услуга со шифра A09B – „Трансплантација на бубрег без трансплантација на панкреас , без катастрофални КК”, се додаваат следните здравствени услуги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ferentni%20ceni_za_drg_01.05.2012-14-06-2012-dodadebni-4%20drg-grup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оредба_со_предог_објавено"/>
      <sheetName val="Sheet2"/>
      <sheetName val="novi_koef"/>
    </sheetNames>
    <sheetDataSet>
      <sheetData sheetId="1">
        <row r="2">
          <cell r="D2" t="str">
            <v>A07Z</v>
          </cell>
          <cell r="E2" t="str">
            <v> Алогенична   трансплантација  na  коскенасрж </v>
          </cell>
          <cell r="F2">
            <v>756280</v>
          </cell>
        </row>
        <row r="3">
          <cell r="D3" t="str">
            <v>A08B</v>
          </cell>
          <cell r="E3" t="str">
            <v> Автологнатранасплантација  на   коскенасржбезкатастрофалниКК</v>
          </cell>
          <cell r="F3">
            <v>535487</v>
          </cell>
        </row>
        <row r="4">
          <cell r="D4" t="str">
            <v>A09B</v>
          </cell>
          <cell r="E4" t="str">
            <v> Трансплантацијанабубрегбезтрансплантацијанапанкреас, безкатастрофалниКК </v>
          </cell>
          <cell r="F4">
            <v>685452</v>
          </cell>
        </row>
        <row r="5">
          <cell r="D5" t="str">
            <v>C16A</v>
          </cell>
          <cell r="E5" t="str">
            <v> Процедуриналеќата </v>
          </cell>
          <cell r="F5">
            <v>27900</v>
          </cell>
        </row>
        <row r="6">
          <cell r="D6" t="str">
            <v>C16B</v>
          </cell>
          <cell r="E6" t="str">
            <v> Процедуриналеќатаистиотден </v>
          </cell>
          <cell r="F6">
            <v>26150</v>
          </cell>
        </row>
        <row r="7">
          <cell r="D7" t="str">
            <v>E01A</v>
          </cell>
          <cell r="E7" t="str">
            <v> ГолемипроцедуринаградниоткошсокатастрофалниКК </v>
          </cell>
          <cell r="F7">
            <v>150946</v>
          </cell>
        </row>
        <row r="8">
          <cell r="D8" t="str">
            <v>E01B</v>
          </cell>
          <cell r="E8" t="str">
            <v> ГолемипроцедуринаградниоткошбезкатастрофалниКК </v>
          </cell>
          <cell r="F8">
            <v>87824</v>
          </cell>
        </row>
        <row r="9">
          <cell r="D9" t="str">
            <v>E61A</v>
          </cell>
          <cell r="E9" t="str">
            <v> БелодробнаемболијасокатастрофалниилитешкиКК </v>
          </cell>
          <cell r="F9">
            <v>43431</v>
          </cell>
        </row>
        <row r="10">
          <cell r="D10" t="str">
            <v>E61B</v>
          </cell>
          <cell r="E10" t="str">
            <v> БелодробнаемболијабезкатастрофалниилитешкиКК </v>
          </cell>
          <cell r="F10">
            <v>30938</v>
          </cell>
        </row>
        <row r="11">
          <cell r="D11" t="str">
            <v>E65B</v>
          </cell>
          <cell r="E11" t="str">
            <v> ХроничнаопструктивнаболестнадишнитепатиштабезкатастрофалниилитешкиКК </v>
          </cell>
          <cell r="F11">
            <v>18815</v>
          </cell>
        </row>
        <row r="12">
          <cell r="D12" t="str">
            <v>F12Z</v>
          </cell>
          <cell r="E12" t="str">
            <v> Имплантација на срцев пејсмејкер </v>
          </cell>
          <cell r="F12">
            <v>92797</v>
          </cell>
        </row>
        <row r="13">
          <cell r="D13" t="str">
            <v>F14B</v>
          </cell>
          <cell r="E13" t="str">
            <v> Васкуларнипроцедури, освенголемареконструкција, безпумпазакардиопулмоналнопремостување (CPB пумпа) сотешкиКК </v>
          </cell>
          <cell r="F13">
            <v>90157</v>
          </cell>
        </row>
        <row r="14">
          <cell r="D14" t="str">
            <v>F14C</v>
          </cell>
          <cell r="E14" t="str">
            <v> Васкуларнипроцедури ,освенголемареконструкција , безпумпазакардиопулмоналнопремостување (CPB пумпа )безкатастрофалниилитешкиКК </v>
          </cell>
          <cell r="F14">
            <v>90157</v>
          </cell>
        </row>
        <row r="15">
          <cell r="D15" t="str">
            <v>F16Z</v>
          </cell>
          <cell r="E15" t="str">
            <v> Перкутанакоронарнаинтервенцијабезакутенинфарктнамиокардотбезимплантацијанастент </v>
          </cell>
          <cell r="F15">
            <v>43384</v>
          </cell>
        </row>
        <row r="16">
          <cell r="D16" t="str">
            <v>F17Z</v>
          </cell>
          <cell r="E16" t="str">
            <v> Заменанасрцевпејсмејкер </v>
          </cell>
          <cell r="F16">
            <v>66248</v>
          </cell>
        </row>
        <row r="17">
          <cell r="D17" t="str">
            <v>F18Z</v>
          </cell>
          <cell r="E17" t="str">
            <v> Ревизијанасрцевпејсмејкеросвензаменанауредот </v>
          </cell>
          <cell r="F17">
            <v>16271</v>
          </cell>
        </row>
        <row r="18">
          <cell r="D18" t="str">
            <v>F20Z</v>
          </cell>
          <cell r="E18" t="str">
            <v> Лигатуранавенаинејзиноодстранување (stripping)  </v>
          </cell>
          <cell r="F18">
            <v>28768</v>
          </cell>
        </row>
        <row r="19">
          <cell r="D19" t="str">
            <v>F21B</v>
          </cell>
          <cell r="E19" t="str">
            <v> ДругипроцедуринациркулаторниотсистемвооперационасалабезкатастрофалниКК </v>
          </cell>
          <cell r="F19">
            <v>65094</v>
          </cell>
        </row>
        <row r="20">
          <cell r="D20" t="str">
            <v>F22Z</v>
          </cell>
          <cell r="E20" t="str">
            <v> Имплантацијанасрцевпејсмејкерсо  хируршкопоставувањенаелектрода </v>
          </cell>
          <cell r="F20">
            <v>87840</v>
          </cell>
        </row>
        <row r="21">
          <cell r="D21" t="str">
            <v>F23Z</v>
          </cell>
          <cell r="E21" t="str">
            <v> Кардиоторакални/ васкуларни  процедуринадецадо 10 години </v>
          </cell>
          <cell r="F21">
            <v>732000</v>
          </cell>
        </row>
        <row r="22">
          <cell r="D22" t="str">
            <v>F40Z</v>
          </cell>
          <cell r="E22" t="str">
            <v> Дијагнозикоисеоднесуваатнациркулаторниотсистемсореспираторнаподдршка </v>
          </cell>
          <cell r="F22">
            <v>19755</v>
          </cell>
        </row>
        <row r="23">
          <cell r="D23" t="str">
            <v>F41A</v>
          </cell>
          <cell r="E23" t="str">
            <v> Циркулаторнипореметувањасоакутенинфарктнамиокардотсоинвазивнисрцевииспитувањасокатастрофални  илитешкиКК</v>
          </cell>
          <cell r="F23">
            <v>39709</v>
          </cell>
        </row>
        <row r="24">
          <cell r="D24" t="str">
            <v>F41B</v>
          </cell>
          <cell r="E24" t="str">
            <v> Циркулаторнипореметувањасоакутен  инфарктнамиокардотсоинвазивни  срцевииспитувањабезкатастрофални илитешкиКК</v>
          </cell>
          <cell r="F24">
            <v>35250</v>
          </cell>
        </row>
        <row r="25">
          <cell r="D25" t="str">
            <v>F43A</v>
          </cell>
          <cell r="E25" t="str">
            <v> Кардијално   електрофизиолошкоиспитувањесо  радиофреквентнааблација</v>
          </cell>
          <cell r="F25">
            <v>75695</v>
          </cell>
        </row>
        <row r="26">
          <cell r="D26" t="str">
            <v>F43B</v>
          </cell>
          <cell r="E26" t="str">
            <v> Кардијално  електрофизиолошкоиспитување </v>
          </cell>
          <cell r="F26">
            <v>64376</v>
          </cell>
        </row>
        <row r="27">
          <cell r="D27" t="str">
            <v>F60A</v>
          </cell>
          <cell r="E27" t="str">
            <v> Циркулаторнипореметувањасоакутен  инфарктнамиокардотбезинвазивни  срцевииспитувањасокатастрофални  илитешкиКК </v>
          </cell>
          <cell r="F27">
            <v>23443</v>
          </cell>
        </row>
        <row r="28">
          <cell r="D28" t="str">
            <v>F60B</v>
          </cell>
          <cell r="E28" t="str">
            <v> ЦиркулаторнипореметувањасоакутенинфарктнамиокардотбезинвазивнисрцевииспитувањабезкатастрофалниилитешкиКК </v>
          </cell>
          <cell r="F28">
            <v>18593</v>
          </cell>
        </row>
        <row r="29">
          <cell r="D29" t="str">
            <v>F60C</v>
          </cell>
          <cell r="E29" t="str">
            <v> Циркулаторнипореметувањасоакутенинфарктнамиокардотбезинвазивнисрцевииспитувања, смрт </v>
          </cell>
          <cell r="F29">
            <v>10107</v>
          </cell>
        </row>
        <row r="30">
          <cell r="D30" t="str">
            <v>F62A</v>
          </cell>
          <cell r="E30" t="str">
            <v> СрцеваслабостишоксокатастрофалниКК </v>
          </cell>
          <cell r="F30">
            <v>21009</v>
          </cell>
        </row>
        <row r="31">
          <cell r="D31" t="str">
            <v>F62B</v>
          </cell>
          <cell r="E31" t="str">
            <v> СрцеваслабостишокбезкатастрофалниКК </v>
          </cell>
          <cell r="F31">
            <v>15148</v>
          </cell>
        </row>
        <row r="32">
          <cell r="D32" t="str">
            <v>F63B</v>
          </cell>
          <cell r="E32" t="str">
            <v> ВенскатромбозабезкатастрофалниилитешкиКК </v>
          </cell>
          <cell r="F32">
            <v>18239</v>
          </cell>
        </row>
        <row r="33">
          <cell r="D33" t="str">
            <v>F65A</v>
          </cell>
          <cell r="E33" t="str">
            <v> ПериферниваскуларнипореметувањасокатастрофалниилитешкиКК </v>
          </cell>
          <cell r="F33">
            <v>20670</v>
          </cell>
        </row>
        <row r="34">
          <cell r="D34" t="str">
            <v>F65B</v>
          </cell>
          <cell r="E34" t="str">
            <v> ПериферниваскуларнипореметувањабезкатастрофалниилитешкиКК </v>
          </cell>
          <cell r="F34">
            <v>18907</v>
          </cell>
        </row>
        <row r="35">
          <cell r="D35" t="str">
            <v>F75A</v>
          </cell>
          <cell r="E35" t="str">
            <v> ДругидијагнозинациркулаторниотсистемсокатастрофалниКК </v>
          </cell>
          <cell r="F35">
            <v>22535</v>
          </cell>
        </row>
        <row r="36">
          <cell r="D36" t="str">
            <v>F75B</v>
          </cell>
          <cell r="E36" t="str">
            <v> ДругидијагнозинациркулаторниотсистемсотешкиКК </v>
          </cell>
          <cell r="F36">
            <v>17596</v>
          </cell>
        </row>
        <row r="37">
          <cell r="D37" t="str">
            <v>H60C</v>
          </cell>
          <cell r="E37" t="str">
            <v> ЦирозаиалкохоленхепатитисбезкатастрофалниилитешкиКК </v>
          </cell>
          <cell r="F37">
            <v>23339</v>
          </cell>
        </row>
        <row r="38">
          <cell r="D38" t="str">
            <v>J06A</v>
          </cell>
          <cell r="E38" t="str">
            <v> Големипроцедуризамалигнисостојбинадојките </v>
          </cell>
          <cell r="F38">
            <v>38197</v>
          </cell>
        </row>
        <row r="39">
          <cell r="D39" t="str">
            <v>J07A</v>
          </cell>
          <cell r="E39" t="str">
            <v> Малипроцедуризамалигнисостојбинадојките </v>
          </cell>
          <cell r="F39">
            <v>24074</v>
          </cell>
        </row>
        <row r="40">
          <cell r="D40" t="str">
            <v>J07B</v>
          </cell>
          <cell r="E40" t="str">
            <v> Малипроцедуризанемалигнисостојбинадојките </v>
          </cell>
          <cell r="F40">
            <v>22849</v>
          </cell>
        </row>
        <row r="41">
          <cell r="D41" t="str">
            <v>J68A</v>
          </cell>
          <cell r="E41" t="str">
            <v> Тешкипореметувањанакожата </v>
          </cell>
          <cell r="F41">
            <v>23005</v>
          </cell>
        </row>
        <row r="42">
          <cell r="D42" t="str">
            <v>K06Z</v>
          </cell>
          <cell r="E42" t="str">
            <v> Процедуринатиориднажлезда </v>
          </cell>
          <cell r="F42">
            <v>35702</v>
          </cell>
        </row>
        <row r="43">
          <cell r="D43" t="str">
            <v>L03A</v>
          </cell>
          <cell r="E43" t="str">
            <v> Големипроцедуринабубрези, уретеримоченмеурпорадинеоплазмисокатастрофалниилитешкиКК </v>
          </cell>
          <cell r="F43">
            <v>193722</v>
          </cell>
        </row>
        <row r="44">
          <cell r="D44" t="str">
            <v>L03B</v>
          </cell>
          <cell r="E44" t="str">
            <v> Големипроцедуринабубрези, уретеримоченмеурпорадинеоплазмибезкатастрофалниилитешкиКК </v>
          </cell>
          <cell r="F44">
            <v>134824</v>
          </cell>
        </row>
        <row r="45">
          <cell r="D45" t="str">
            <v>L04C</v>
          </cell>
          <cell r="E45" t="str">
            <v> Големипроцедуринабубрези, уретеримоченмеурпорадине-неопластичниболестибезКК </v>
          </cell>
          <cell r="F45">
            <v>50506</v>
          </cell>
        </row>
        <row r="46">
          <cell r="D46" t="str">
            <v>L40Z</v>
          </cell>
          <cell r="E46" t="str">
            <v> Уретероскопија </v>
          </cell>
          <cell r="F46">
            <v>26582</v>
          </cell>
        </row>
        <row r="47">
          <cell r="D47" t="str">
            <v>N11B</v>
          </cell>
          <cell r="E47" t="str">
            <v> Другипроцедуринаженскиотрепродуктивенсистемвооперационасалавозраст &lt;65 безмалигнa болестбезКК </v>
          </cell>
          <cell r="F47">
            <v>8735</v>
          </cell>
        </row>
        <row r="48">
          <cell r="D48" t="str">
            <v>O60A</v>
          </cell>
          <cell r="E48" t="str">
            <v> ВагиналнопородувањесокатастрофалниилитешкиКК </v>
          </cell>
          <cell r="F48">
            <v>20531</v>
          </cell>
        </row>
        <row r="49">
          <cell r="D49" t="str">
            <v>O60C</v>
          </cell>
          <cell r="E49" t="str">
            <v> Вагиналнопородување, единечно, некомплициранобездругисостојби </v>
          </cell>
          <cell r="F49">
            <v>12258</v>
          </cell>
        </row>
        <row r="50">
          <cell r="D50" t="str">
            <v>O61Z</v>
          </cell>
          <cell r="E50" t="str">
            <v> Попородувањеилипоабортусбезпроцедуривооперационасала </v>
          </cell>
          <cell r="F50">
            <v>7496</v>
          </cell>
        </row>
        <row r="51">
          <cell r="D51" t="str">
            <v>P01Z</v>
          </cell>
          <cell r="E51" t="str">
            <v> Новороденче, починатоилипреместеноводругаустанова &lt;5 денаодприемотсозначајнапроцедуравооперационасала </v>
          </cell>
          <cell r="F51">
            <v>32461</v>
          </cell>
        </row>
        <row r="52">
          <cell r="D52" t="str">
            <v>P03Z</v>
          </cell>
          <cell r="E52" t="str">
            <v> Новороденчетежинаприприем 1000-1499 g созначајнапроцедуравооперационасала </v>
          </cell>
          <cell r="F52">
            <v>211396</v>
          </cell>
        </row>
        <row r="53">
          <cell r="D53" t="str">
            <v>P04Z</v>
          </cell>
          <cell r="E53" t="str">
            <v> Новороденчетежинаприприем 1500-1999 g созначајнапроцедуравооперационасала </v>
          </cell>
          <cell r="F53">
            <v>130171</v>
          </cell>
        </row>
        <row r="54">
          <cell r="D54" t="str">
            <v>P06A</v>
          </cell>
          <cell r="E54" t="str">
            <v> Новороденчетежинаприприем&gt;2499 g созначајнапроцедуравооперационасаласоповеќеголемипроблеми </v>
          </cell>
          <cell r="F54">
            <v>145699</v>
          </cell>
        </row>
        <row r="55">
          <cell r="D55" t="str">
            <v>P62Z</v>
          </cell>
          <cell r="E55" t="str">
            <v> Новороденче, тежинаприприем 750-999 g  </v>
          </cell>
          <cell r="F55">
            <v>191330</v>
          </cell>
        </row>
        <row r="56">
          <cell r="D56" t="str">
            <v>P63Z</v>
          </cell>
          <cell r="E56" t="str">
            <v> Новороденче, тежинаприприем1000-1249 g беззначајнапроцедуравооперационасала </v>
          </cell>
          <cell r="F56">
            <v>130045</v>
          </cell>
        </row>
        <row r="57">
          <cell r="D57" t="str">
            <v>P65C</v>
          </cell>
          <cell r="E57" t="str">
            <v> Новороденче, тежинаприприем1500-1999 g беззначајнапроцедуравооперационасаласодругпроблем </v>
          </cell>
          <cell r="F57">
            <v>43528</v>
          </cell>
        </row>
        <row r="58">
          <cell r="D58" t="str">
            <v>P66C</v>
          </cell>
          <cell r="E58" t="str">
            <v> Новороденче, тежинаприприем2000-2499 g беззначајнапроцедуравооперационасаласодругпроблем </v>
          </cell>
          <cell r="F58">
            <v>16684</v>
          </cell>
        </row>
        <row r="59">
          <cell r="D59" t="str">
            <v>P66D</v>
          </cell>
          <cell r="E59" t="str">
            <v> Новороденче, тежинаприприем 2000-2499 g беззначајнапроцедуравооперационасалабезпроблем </v>
          </cell>
          <cell r="F59">
            <v>4212</v>
          </cell>
        </row>
        <row r="60">
          <cell r="D60" t="str">
            <v>P67B</v>
          </cell>
          <cell r="E60" t="str">
            <v> Новороденче, тежинаприприем &gt;2499 g беззначајнапроцедуравооперационасаласоголемпроблем </v>
          </cell>
          <cell r="F60">
            <v>20853</v>
          </cell>
        </row>
        <row r="61">
          <cell r="D61" t="str">
            <v>P67C</v>
          </cell>
          <cell r="E61" t="str">
            <v> Новороденче, тежинаприприем&gt;2499 g беззначајнапроцедуравооперационасаласодругпроблем </v>
          </cell>
          <cell r="F61">
            <v>8930</v>
          </cell>
        </row>
        <row r="62">
          <cell r="D62" t="str">
            <v>P67D</v>
          </cell>
          <cell r="E62" t="str">
            <v> Новороденче, тежинаприприем&gt;2499 g беззначајнапроцедуравооперационасалабезпроблем </v>
          </cell>
          <cell r="F62">
            <v>3608</v>
          </cell>
        </row>
        <row r="63">
          <cell r="D63" t="str">
            <v>R01B</v>
          </cell>
          <cell r="E63" t="str">
            <v> ЛимфомилеукемијасоголемипроцедуривооперационасалабезкатастофалниилитешкиКК </v>
          </cell>
          <cell r="F63">
            <v>124550</v>
          </cell>
        </row>
        <row r="64">
          <cell r="D64" t="str">
            <v>R03A</v>
          </cell>
          <cell r="E64" t="str">
            <v> ЛимфомилеукемијасодругипроцедуривооперационасаласокатастофалниилитешкиКК </v>
          </cell>
          <cell r="F64">
            <v>140845</v>
          </cell>
        </row>
        <row r="65">
          <cell r="D65" t="str">
            <v>R03B</v>
          </cell>
          <cell r="E65" t="str">
            <v> ЛимфомилеукемијасодругипроцедуривооперационасалабезкатастофалниилитешкиКК </v>
          </cell>
          <cell r="F65">
            <v>45910</v>
          </cell>
        </row>
        <row r="66">
          <cell r="D66" t="str">
            <v>R60A</v>
          </cell>
          <cell r="E66" t="str">
            <v> АкутналеукемијасокатастрофалниКК </v>
          </cell>
          <cell r="F66">
            <v>208768</v>
          </cell>
        </row>
        <row r="67">
          <cell r="D67" t="str">
            <v>R60B</v>
          </cell>
          <cell r="E67" t="str">
            <v> АкутналеукемијасотешкиКК </v>
          </cell>
          <cell r="F67">
            <v>198377</v>
          </cell>
        </row>
        <row r="68">
          <cell r="D68" t="str">
            <v>R60C</v>
          </cell>
          <cell r="E68" t="str">
            <v> АкутналеукемијабезкатастрофалниилитешкиКК </v>
          </cell>
          <cell r="F68">
            <v>188930</v>
          </cell>
        </row>
        <row r="69">
          <cell r="D69" t="str">
            <v>R61A</v>
          </cell>
          <cell r="E69" t="str">
            <v> ЛимфоминеакутналеукемијасокатастрофалниКК </v>
          </cell>
          <cell r="F69">
            <v>196636</v>
          </cell>
        </row>
        <row r="70">
          <cell r="D70" t="str">
            <v>R61B</v>
          </cell>
          <cell r="E70" t="str">
            <v> ЛимфоминеакутналеукемијабезкатастрофалниКК </v>
          </cell>
          <cell r="F70">
            <v>122479</v>
          </cell>
        </row>
        <row r="71">
          <cell r="D71" t="str">
            <v>R61C</v>
          </cell>
          <cell r="E71" t="str">
            <v> Лимфоминеакутналеукемија, истиотден </v>
          </cell>
          <cell r="F71">
            <v>96029</v>
          </cell>
        </row>
        <row r="72">
          <cell r="D72" t="str">
            <v>R62A</v>
          </cell>
          <cell r="E72" t="str">
            <v> ДругинеопластичнипореметувањасоКК </v>
          </cell>
          <cell r="F72">
            <v>57367</v>
          </cell>
        </row>
        <row r="73">
          <cell r="D73" t="str">
            <v>R62B</v>
          </cell>
          <cell r="E73" t="str">
            <v> ДругинеопластичнипореметувањабезКК </v>
          </cell>
          <cell r="F73">
            <v>54635</v>
          </cell>
        </row>
        <row r="74">
          <cell r="D74" t="str">
            <v>V64Z</v>
          </cell>
          <cell r="E74" t="str">
            <v> Пореметувањепорадиупотрeбанадругидрогиизависност </v>
          </cell>
          <cell r="F74">
            <v>20542</v>
          </cell>
        </row>
        <row r="75">
          <cell r="D75" t="str">
            <v>X62B</v>
          </cell>
          <cell r="E75" t="str">
            <v> Труење/токсичниефектиналековиидругисупстанции, возраст &lt;60 безКК </v>
          </cell>
          <cell r="F75">
            <v>9969</v>
          </cell>
        </row>
        <row r="76">
          <cell r="D76" t="str">
            <v> </v>
          </cell>
          <cell r="E76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0"/>
  <sheetViews>
    <sheetView tabSelected="1" workbookViewId="0" topLeftCell="A178">
      <selection activeCell="D197" sqref="D197"/>
    </sheetView>
  </sheetViews>
  <sheetFormatPr defaultColWidth="9.140625" defaultRowHeight="12.75"/>
  <cols>
    <col min="1" max="1" width="4.8515625" style="2" customWidth="1"/>
    <col min="2" max="2" width="5.421875" style="3" customWidth="1"/>
    <col min="3" max="3" width="60.28125" style="42" customWidth="1"/>
    <col min="4" max="4" width="11.00390625" style="43" customWidth="1"/>
    <col min="5" max="5" width="9.00390625" style="11" customWidth="1"/>
    <col min="6" max="6" width="18.00390625" style="96" customWidth="1"/>
    <col min="7" max="7" width="5.8515625" style="2" customWidth="1"/>
    <col min="8" max="16384" width="9.140625" style="2" customWidth="1"/>
  </cols>
  <sheetData>
    <row r="1" spans="2:6" s="4" customFormat="1" ht="18.75">
      <c r="B1" s="49"/>
      <c r="C1" s="50" t="s">
        <v>1000</v>
      </c>
      <c r="D1" s="38"/>
      <c r="E1" s="11"/>
      <c r="F1" s="95"/>
    </row>
    <row r="2" spans="2:6" s="4" customFormat="1" ht="12.75">
      <c r="B2" s="49"/>
      <c r="C2" s="39"/>
      <c r="D2" s="40"/>
      <c r="E2" s="11"/>
      <c r="F2" s="95"/>
    </row>
    <row r="3" spans="3:4" ht="13.5" thickBot="1">
      <c r="C3" s="48" t="s">
        <v>995</v>
      </c>
      <c r="D3" s="41"/>
    </row>
    <row r="4" spans="1:6" s="60" customFormat="1" ht="43.5" customHeight="1" thickBot="1">
      <c r="A4" s="59" t="s">
        <v>997</v>
      </c>
      <c r="B4" s="104" t="s">
        <v>996</v>
      </c>
      <c r="C4" s="105" t="s">
        <v>998</v>
      </c>
      <c r="D4" s="106" t="s">
        <v>999</v>
      </c>
      <c r="E4" s="99" t="s">
        <v>318</v>
      </c>
      <c r="F4" s="94" t="s">
        <v>1004</v>
      </c>
    </row>
    <row r="5" spans="1:6" ht="24">
      <c r="A5" s="101">
        <v>1</v>
      </c>
      <c r="B5" s="107" t="s">
        <v>2096</v>
      </c>
      <c r="C5" s="51" t="s">
        <v>2097</v>
      </c>
      <c r="D5" s="15">
        <v>38334</v>
      </c>
      <c r="E5" s="61">
        <v>3700</v>
      </c>
      <c r="F5" s="100" t="s">
        <v>469</v>
      </c>
    </row>
    <row r="6" spans="1:6" ht="24">
      <c r="A6" s="102">
        <v>2</v>
      </c>
      <c r="B6" s="108" t="s">
        <v>2098</v>
      </c>
      <c r="C6" s="52" t="s">
        <v>2099</v>
      </c>
      <c r="D6" s="16">
        <v>24071</v>
      </c>
      <c r="E6" s="62">
        <v>2200</v>
      </c>
      <c r="F6" s="97" t="s">
        <v>469</v>
      </c>
    </row>
    <row r="7" spans="1:6" ht="24">
      <c r="A7" s="102">
        <v>3</v>
      </c>
      <c r="B7" s="108" t="s">
        <v>2100</v>
      </c>
      <c r="C7" s="53" t="s">
        <v>2101</v>
      </c>
      <c r="D7" s="16">
        <v>59504</v>
      </c>
      <c r="E7" s="62">
        <v>5700</v>
      </c>
      <c r="F7" s="97" t="s">
        <v>469</v>
      </c>
    </row>
    <row r="8" spans="1:6" ht="12.75">
      <c r="A8" s="102">
        <v>4</v>
      </c>
      <c r="B8" s="108" t="s">
        <v>2102</v>
      </c>
      <c r="C8" s="53" t="s">
        <v>2103</v>
      </c>
      <c r="D8" s="16">
        <v>0</v>
      </c>
      <c r="E8" s="62">
        <v>0</v>
      </c>
      <c r="F8" s="97" t="s">
        <v>469</v>
      </c>
    </row>
    <row r="9" spans="1:6" ht="12.75">
      <c r="A9" s="102">
        <v>5</v>
      </c>
      <c r="B9" s="108" t="s">
        <v>2104</v>
      </c>
      <c r="C9" s="53" t="s">
        <v>2105</v>
      </c>
      <c r="D9" s="16">
        <v>0</v>
      </c>
      <c r="E9" s="62">
        <v>0</v>
      </c>
      <c r="F9" s="97" t="s">
        <v>469</v>
      </c>
    </row>
    <row r="10" spans="1:6" ht="12.75">
      <c r="A10" s="102">
        <v>6</v>
      </c>
      <c r="B10" s="108" t="s">
        <v>2106</v>
      </c>
      <c r="C10" s="52" t="s">
        <v>2107</v>
      </c>
      <c r="D10" s="16">
        <v>0</v>
      </c>
      <c r="E10" s="62">
        <v>0</v>
      </c>
      <c r="F10" s="97" t="s">
        <v>469</v>
      </c>
    </row>
    <row r="11" spans="1:6" ht="12.75">
      <c r="A11" s="102">
        <v>7</v>
      </c>
      <c r="B11" s="108" t="s">
        <v>2108</v>
      </c>
      <c r="C11" s="52" t="s">
        <v>2109</v>
      </c>
      <c r="D11" s="16">
        <v>632830</v>
      </c>
      <c r="E11" s="62">
        <v>6000</v>
      </c>
      <c r="F11" s="97" t="s">
        <v>469</v>
      </c>
    </row>
    <row r="12" spans="1:6" ht="12.75">
      <c r="A12" s="102">
        <v>8</v>
      </c>
      <c r="B12" s="108" t="s">
        <v>2110</v>
      </c>
      <c r="C12" s="52" t="s">
        <v>2111</v>
      </c>
      <c r="D12" s="16">
        <v>516878</v>
      </c>
      <c r="E12" s="62">
        <v>6000</v>
      </c>
      <c r="F12" s="97" t="s">
        <v>469</v>
      </c>
    </row>
    <row r="13" spans="1:6" ht="12.75">
      <c r="A13" s="102">
        <v>9</v>
      </c>
      <c r="B13" s="108" t="s">
        <v>2112</v>
      </c>
      <c r="C13" s="53" t="s">
        <v>2113</v>
      </c>
      <c r="D13" s="16">
        <v>626940</v>
      </c>
      <c r="E13" s="62">
        <v>6000</v>
      </c>
      <c r="F13" s="97" t="s">
        <v>469</v>
      </c>
    </row>
    <row r="14" spans="1:6" ht="12.75">
      <c r="A14" s="102">
        <v>10</v>
      </c>
      <c r="B14" s="108" t="s">
        <v>2114</v>
      </c>
      <c r="C14" s="52" t="s">
        <v>284</v>
      </c>
      <c r="D14" s="16">
        <v>305000</v>
      </c>
      <c r="E14" s="62">
        <v>6000</v>
      </c>
      <c r="F14" s="97" t="s">
        <v>469</v>
      </c>
    </row>
    <row r="15" spans="1:6" ht="12.75">
      <c r="A15" s="102">
        <v>11</v>
      </c>
      <c r="B15" s="108" t="s">
        <v>2115</v>
      </c>
      <c r="C15" s="52" t="s">
        <v>285</v>
      </c>
      <c r="D15" s="16">
        <v>35120</v>
      </c>
      <c r="E15" s="62">
        <v>3700</v>
      </c>
      <c r="F15" s="224" t="s">
        <v>2071</v>
      </c>
    </row>
    <row r="16" spans="1:6" ht="12.75">
      <c r="A16" s="102">
        <v>12</v>
      </c>
      <c r="B16" s="108" t="s">
        <v>1284</v>
      </c>
      <c r="C16" s="52" t="s">
        <v>1285</v>
      </c>
      <c r="D16" s="16">
        <v>756280</v>
      </c>
      <c r="E16" s="62">
        <v>6000</v>
      </c>
      <c r="F16" s="97" t="s">
        <v>470</v>
      </c>
    </row>
    <row r="17" spans="1:6" ht="12.75">
      <c r="A17" s="102">
        <v>13</v>
      </c>
      <c r="B17" s="108" t="s">
        <v>2116</v>
      </c>
      <c r="C17" s="52" t="s">
        <v>2117</v>
      </c>
      <c r="D17" s="16">
        <v>535487</v>
      </c>
      <c r="E17" s="62">
        <v>6000</v>
      </c>
      <c r="F17" s="97" t="s">
        <v>470</v>
      </c>
    </row>
    <row r="18" spans="1:6" ht="12.75">
      <c r="A18" s="102">
        <v>14</v>
      </c>
      <c r="B18" s="108" t="s">
        <v>1286</v>
      </c>
      <c r="C18" s="52" t="s">
        <v>1287</v>
      </c>
      <c r="D18" s="16">
        <v>535487</v>
      </c>
      <c r="E18" s="62">
        <v>6000</v>
      </c>
      <c r="F18" s="97" t="s">
        <v>469</v>
      </c>
    </row>
    <row r="19" spans="1:6" ht="24">
      <c r="A19" s="102">
        <v>15</v>
      </c>
      <c r="B19" s="108" t="s">
        <v>2118</v>
      </c>
      <c r="C19" s="52" t="s">
        <v>2119</v>
      </c>
      <c r="D19" s="16">
        <v>970430</v>
      </c>
      <c r="E19" s="62">
        <v>6000</v>
      </c>
      <c r="F19" s="97" t="s">
        <v>469</v>
      </c>
    </row>
    <row r="20" spans="1:6" ht="24">
      <c r="A20" s="102">
        <v>16</v>
      </c>
      <c r="B20" s="108" t="s">
        <v>1288</v>
      </c>
      <c r="C20" s="52" t="s">
        <v>1289</v>
      </c>
      <c r="D20" s="16">
        <v>685452</v>
      </c>
      <c r="E20" s="62">
        <v>6000</v>
      </c>
      <c r="F20" s="97" t="s">
        <v>470</v>
      </c>
    </row>
    <row r="21" spans="1:6" ht="12.75">
      <c r="A21" s="102">
        <v>17</v>
      </c>
      <c r="B21" s="109" t="s">
        <v>286</v>
      </c>
      <c r="C21" s="54" t="s">
        <v>287</v>
      </c>
      <c r="D21" s="44">
        <v>69150</v>
      </c>
      <c r="E21" s="63">
        <v>6000</v>
      </c>
      <c r="F21" s="114" t="s">
        <v>468</v>
      </c>
    </row>
    <row r="22" spans="1:6" ht="24">
      <c r="A22" s="102">
        <v>18</v>
      </c>
      <c r="B22" s="109" t="s">
        <v>288</v>
      </c>
      <c r="C22" s="54" t="s">
        <v>289</v>
      </c>
      <c r="D22" s="44">
        <v>315250</v>
      </c>
      <c r="E22" s="63">
        <v>6000</v>
      </c>
      <c r="F22" s="114" t="s">
        <v>468</v>
      </c>
    </row>
    <row r="23" spans="1:6" ht="12.75">
      <c r="A23" s="102">
        <v>19</v>
      </c>
      <c r="B23" s="109" t="s">
        <v>290</v>
      </c>
      <c r="C23" s="54" t="s">
        <v>291</v>
      </c>
      <c r="D23" s="44">
        <v>298400</v>
      </c>
      <c r="E23" s="63">
        <v>6000</v>
      </c>
      <c r="F23" s="114" t="s">
        <v>468</v>
      </c>
    </row>
    <row r="24" spans="1:6" ht="12.75">
      <c r="A24" s="102">
        <v>20</v>
      </c>
      <c r="B24" s="109" t="s">
        <v>292</v>
      </c>
      <c r="C24" s="54" t="s">
        <v>993</v>
      </c>
      <c r="D24" s="44">
        <v>307100</v>
      </c>
      <c r="E24" s="63">
        <v>6000</v>
      </c>
      <c r="F24" s="114" t="s">
        <v>468</v>
      </c>
    </row>
    <row r="25" spans="1:6" ht="24">
      <c r="A25" s="102">
        <v>21</v>
      </c>
      <c r="B25" s="109" t="s">
        <v>293</v>
      </c>
      <c r="C25" s="54" t="s">
        <v>294</v>
      </c>
      <c r="D25" s="44">
        <v>15570</v>
      </c>
      <c r="E25" s="63">
        <v>1700</v>
      </c>
      <c r="F25" s="114" t="s">
        <v>468</v>
      </c>
    </row>
    <row r="26" spans="1:6" ht="24">
      <c r="A26" s="102">
        <v>22</v>
      </c>
      <c r="B26" s="108" t="s">
        <v>2120</v>
      </c>
      <c r="C26" s="52" t="s">
        <v>0</v>
      </c>
      <c r="D26" s="16">
        <v>814402</v>
      </c>
      <c r="E26" s="62">
        <v>6000</v>
      </c>
      <c r="F26" s="97" t="s">
        <v>469</v>
      </c>
    </row>
    <row r="27" spans="1:6" ht="12.75">
      <c r="A27" s="102">
        <v>23</v>
      </c>
      <c r="B27" s="110" t="s">
        <v>1</v>
      </c>
      <c r="C27" s="52" t="s">
        <v>2</v>
      </c>
      <c r="D27" s="16">
        <v>59066</v>
      </c>
      <c r="E27" s="62">
        <v>5700</v>
      </c>
      <c r="F27" s="97" t="s">
        <v>469</v>
      </c>
    </row>
    <row r="28" spans="1:6" ht="12.75">
      <c r="A28" s="102">
        <v>24</v>
      </c>
      <c r="B28" s="110" t="s">
        <v>3</v>
      </c>
      <c r="C28" s="52" t="s">
        <v>4</v>
      </c>
      <c r="D28" s="16">
        <v>18775</v>
      </c>
      <c r="E28" s="62">
        <v>1700</v>
      </c>
      <c r="F28" s="97" t="s">
        <v>469</v>
      </c>
    </row>
    <row r="29" spans="1:6" ht="12.75">
      <c r="A29" s="102">
        <v>25</v>
      </c>
      <c r="B29" s="111" t="s">
        <v>295</v>
      </c>
      <c r="C29" s="55" t="s">
        <v>296</v>
      </c>
      <c r="D29" s="45">
        <v>12460</v>
      </c>
      <c r="E29" s="63">
        <v>1250</v>
      </c>
      <c r="F29" s="114" t="s">
        <v>468</v>
      </c>
    </row>
    <row r="30" spans="1:6" ht="12.75">
      <c r="A30" s="102">
        <v>26</v>
      </c>
      <c r="B30" s="110" t="s">
        <v>5</v>
      </c>
      <c r="C30" s="52" t="s">
        <v>6</v>
      </c>
      <c r="D30" s="16">
        <v>52181</v>
      </c>
      <c r="E30" s="62">
        <v>5200</v>
      </c>
      <c r="F30" s="97" t="s">
        <v>469</v>
      </c>
    </row>
    <row r="31" spans="1:6" ht="12.75">
      <c r="A31" s="102">
        <v>27</v>
      </c>
      <c r="B31" s="108" t="s">
        <v>7</v>
      </c>
      <c r="C31" s="52" t="s">
        <v>8</v>
      </c>
      <c r="D31" s="16">
        <v>114965</v>
      </c>
      <c r="E31" s="62">
        <v>6000</v>
      </c>
      <c r="F31" s="97" t="s">
        <v>469</v>
      </c>
    </row>
    <row r="32" spans="1:6" ht="12.75">
      <c r="A32" s="102">
        <v>28</v>
      </c>
      <c r="B32" s="108" t="s">
        <v>9</v>
      </c>
      <c r="C32" s="52" t="s">
        <v>10</v>
      </c>
      <c r="D32" s="16">
        <v>92145</v>
      </c>
      <c r="E32" s="62">
        <v>6000</v>
      </c>
      <c r="F32" s="97" t="s">
        <v>469</v>
      </c>
    </row>
    <row r="33" spans="1:6" ht="12.75">
      <c r="A33" s="102">
        <v>29</v>
      </c>
      <c r="B33" s="108" t="s">
        <v>11</v>
      </c>
      <c r="C33" s="52" t="s">
        <v>12</v>
      </c>
      <c r="D33" s="16">
        <v>88801</v>
      </c>
      <c r="E33" s="62">
        <v>6000</v>
      </c>
      <c r="F33" s="97" t="s">
        <v>469</v>
      </c>
    </row>
    <row r="34" spans="1:6" ht="12.75">
      <c r="A34" s="102">
        <v>30</v>
      </c>
      <c r="B34" s="108" t="s">
        <v>13</v>
      </c>
      <c r="C34" s="52" t="s">
        <v>14</v>
      </c>
      <c r="D34" s="16">
        <v>92802</v>
      </c>
      <c r="E34" s="62">
        <v>6000</v>
      </c>
      <c r="F34" s="97" t="s">
        <v>469</v>
      </c>
    </row>
    <row r="35" spans="1:6" ht="12.75">
      <c r="A35" s="102">
        <v>31</v>
      </c>
      <c r="B35" s="108" t="s">
        <v>15</v>
      </c>
      <c r="C35" s="52" t="s">
        <v>16</v>
      </c>
      <c r="D35" s="16">
        <v>47106</v>
      </c>
      <c r="E35" s="62">
        <v>4700</v>
      </c>
      <c r="F35" s="97" t="s">
        <v>469</v>
      </c>
    </row>
    <row r="36" spans="1:6" ht="12.75">
      <c r="A36" s="102">
        <v>32</v>
      </c>
      <c r="B36" s="108" t="s">
        <v>17</v>
      </c>
      <c r="C36" s="52" t="s">
        <v>297</v>
      </c>
      <c r="D36" s="16">
        <v>124451</v>
      </c>
      <c r="E36" s="62">
        <v>6000</v>
      </c>
      <c r="F36" s="97" t="s">
        <v>469</v>
      </c>
    </row>
    <row r="37" spans="1:6" ht="12.75">
      <c r="A37" s="102">
        <v>33</v>
      </c>
      <c r="B37" s="108" t="s">
        <v>18</v>
      </c>
      <c r="C37" s="52" t="s">
        <v>298</v>
      </c>
      <c r="D37" s="16">
        <v>118664</v>
      </c>
      <c r="E37" s="62">
        <v>6000</v>
      </c>
      <c r="F37" s="97" t="s">
        <v>469</v>
      </c>
    </row>
    <row r="38" spans="1:6" ht="12.75">
      <c r="A38" s="102">
        <v>34</v>
      </c>
      <c r="B38" s="108" t="s">
        <v>19</v>
      </c>
      <c r="C38" s="52" t="s">
        <v>20</v>
      </c>
      <c r="D38" s="16">
        <v>7982</v>
      </c>
      <c r="E38" s="62">
        <v>700</v>
      </c>
      <c r="F38" s="97" t="s">
        <v>469</v>
      </c>
    </row>
    <row r="39" spans="1:6" ht="24">
      <c r="A39" s="102">
        <v>35</v>
      </c>
      <c r="B39" s="108" t="s">
        <v>21</v>
      </c>
      <c r="C39" s="52" t="s">
        <v>22</v>
      </c>
      <c r="D39" s="16">
        <v>72997</v>
      </c>
      <c r="E39" s="62">
        <v>6000</v>
      </c>
      <c r="F39" s="97" t="s">
        <v>469</v>
      </c>
    </row>
    <row r="40" spans="1:6" ht="24">
      <c r="A40" s="102">
        <v>36</v>
      </c>
      <c r="B40" s="108" t="s">
        <v>23</v>
      </c>
      <c r="C40" s="52" t="s">
        <v>24</v>
      </c>
      <c r="D40" s="16">
        <v>30000</v>
      </c>
      <c r="E40" s="62">
        <v>2700</v>
      </c>
      <c r="F40" s="97" t="s">
        <v>469</v>
      </c>
    </row>
    <row r="41" spans="1:6" ht="24">
      <c r="A41" s="102">
        <v>37</v>
      </c>
      <c r="B41" s="108" t="s">
        <v>25</v>
      </c>
      <c r="C41" s="52" t="s">
        <v>26</v>
      </c>
      <c r="D41" s="16">
        <v>47967</v>
      </c>
      <c r="E41" s="62">
        <v>4700</v>
      </c>
      <c r="F41" s="97" t="s">
        <v>469</v>
      </c>
    </row>
    <row r="42" spans="1:6" ht="24">
      <c r="A42" s="102">
        <v>38</v>
      </c>
      <c r="B42" s="108" t="s">
        <v>27</v>
      </c>
      <c r="C42" s="52" t="s">
        <v>28</v>
      </c>
      <c r="D42" s="16">
        <v>21954</v>
      </c>
      <c r="E42" s="62">
        <v>2200</v>
      </c>
      <c r="F42" s="97" t="s">
        <v>469</v>
      </c>
    </row>
    <row r="43" spans="1:6" ht="12.75">
      <c r="A43" s="102">
        <v>39</v>
      </c>
      <c r="B43" s="108" t="s">
        <v>29</v>
      </c>
      <c r="C43" s="52" t="s">
        <v>30</v>
      </c>
      <c r="D43" s="16">
        <v>27636</v>
      </c>
      <c r="E43" s="62">
        <v>2700</v>
      </c>
      <c r="F43" s="97" t="s">
        <v>469</v>
      </c>
    </row>
    <row r="44" spans="1:6" ht="12.75">
      <c r="A44" s="102">
        <v>40</v>
      </c>
      <c r="B44" s="108" t="s">
        <v>31</v>
      </c>
      <c r="C44" s="52" t="s">
        <v>32</v>
      </c>
      <c r="D44" s="16">
        <v>20203</v>
      </c>
      <c r="E44" s="62">
        <v>2200</v>
      </c>
      <c r="F44" s="97" t="s">
        <v>469</v>
      </c>
    </row>
    <row r="45" spans="1:6" ht="24">
      <c r="A45" s="102">
        <v>41</v>
      </c>
      <c r="B45" s="108" t="s">
        <v>33</v>
      </c>
      <c r="C45" s="52" t="s">
        <v>34</v>
      </c>
      <c r="D45" s="16">
        <v>86833</v>
      </c>
      <c r="E45" s="62">
        <v>6000</v>
      </c>
      <c r="F45" s="97" t="s">
        <v>469</v>
      </c>
    </row>
    <row r="46" spans="1:6" ht="24">
      <c r="A46" s="102">
        <v>42</v>
      </c>
      <c r="B46" s="108" t="s">
        <v>35</v>
      </c>
      <c r="C46" s="52" t="s">
        <v>36</v>
      </c>
      <c r="D46" s="16">
        <v>40054</v>
      </c>
      <c r="E46" s="62">
        <v>4200</v>
      </c>
      <c r="F46" s="97" t="s">
        <v>469</v>
      </c>
    </row>
    <row r="47" spans="1:6" ht="24">
      <c r="A47" s="102">
        <v>43</v>
      </c>
      <c r="B47" s="108" t="s">
        <v>37</v>
      </c>
      <c r="C47" s="52" t="s">
        <v>38</v>
      </c>
      <c r="D47" s="16">
        <v>62466</v>
      </c>
      <c r="E47" s="62">
        <v>6000</v>
      </c>
      <c r="F47" s="97" t="s">
        <v>469</v>
      </c>
    </row>
    <row r="48" spans="1:6" ht="24">
      <c r="A48" s="102">
        <v>44</v>
      </c>
      <c r="B48" s="108" t="s">
        <v>39</v>
      </c>
      <c r="C48" s="52" t="s">
        <v>299</v>
      </c>
      <c r="D48" s="16">
        <v>47566</v>
      </c>
      <c r="E48" s="62">
        <v>4700</v>
      </c>
      <c r="F48" s="97" t="s">
        <v>469</v>
      </c>
    </row>
    <row r="49" spans="1:6" ht="12.75">
      <c r="A49" s="102">
        <v>45</v>
      </c>
      <c r="B49" s="108" t="s">
        <v>40</v>
      </c>
      <c r="C49" s="52" t="s">
        <v>300</v>
      </c>
      <c r="D49" s="16">
        <v>7430</v>
      </c>
      <c r="E49" s="62">
        <v>700</v>
      </c>
      <c r="F49" s="97" t="s">
        <v>469</v>
      </c>
    </row>
    <row r="50" spans="1:6" ht="12.75">
      <c r="A50" s="102">
        <v>46</v>
      </c>
      <c r="B50" s="108" t="s">
        <v>41</v>
      </c>
      <c r="C50" s="52" t="s">
        <v>42</v>
      </c>
      <c r="D50" s="16">
        <v>34403</v>
      </c>
      <c r="E50" s="62">
        <v>3200</v>
      </c>
      <c r="F50" s="97" t="s">
        <v>469</v>
      </c>
    </row>
    <row r="51" spans="1:6" ht="12.75">
      <c r="A51" s="102">
        <v>47</v>
      </c>
      <c r="B51" s="108" t="s">
        <v>43</v>
      </c>
      <c r="C51" s="52" t="s">
        <v>44</v>
      </c>
      <c r="D51" s="16">
        <v>36171</v>
      </c>
      <c r="E51" s="62">
        <v>3700</v>
      </c>
      <c r="F51" s="97" t="s">
        <v>469</v>
      </c>
    </row>
    <row r="52" spans="1:6" ht="12.75">
      <c r="A52" s="102">
        <v>48</v>
      </c>
      <c r="B52" s="108" t="s">
        <v>45</v>
      </c>
      <c r="C52" s="52" t="s">
        <v>46</v>
      </c>
      <c r="D52" s="16">
        <v>20626</v>
      </c>
      <c r="E52" s="62">
        <v>2200</v>
      </c>
      <c r="F52" s="97" t="s">
        <v>469</v>
      </c>
    </row>
    <row r="53" spans="1:6" ht="12.75">
      <c r="A53" s="102">
        <v>49</v>
      </c>
      <c r="B53" s="108" t="s">
        <v>47</v>
      </c>
      <c r="C53" s="52" t="s">
        <v>48</v>
      </c>
      <c r="D53" s="16">
        <v>11565</v>
      </c>
      <c r="E53" s="62">
        <v>1250</v>
      </c>
      <c r="F53" s="97" t="s">
        <v>469</v>
      </c>
    </row>
    <row r="54" spans="1:6" ht="12.75">
      <c r="A54" s="102">
        <v>50</v>
      </c>
      <c r="B54" s="108" t="s">
        <v>49</v>
      </c>
      <c r="C54" s="52" t="s">
        <v>50</v>
      </c>
      <c r="D54" s="16">
        <v>45270</v>
      </c>
      <c r="E54" s="62">
        <v>4700</v>
      </c>
      <c r="F54" s="97" t="s">
        <v>469</v>
      </c>
    </row>
    <row r="55" spans="1:6" ht="12.75">
      <c r="A55" s="102">
        <v>51</v>
      </c>
      <c r="B55" s="108" t="s">
        <v>51</v>
      </c>
      <c r="C55" s="52" t="s">
        <v>52</v>
      </c>
      <c r="D55" s="16">
        <v>28106</v>
      </c>
      <c r="E55" s="62">
        <v>2700</v>
      </c>
      <c r="F55" s="97" t="s">
        <v>469</v>
      </c>
    </row>
    <row r="56" spans="1:6" ht="24">
      <c r="A56" s="102">
        <v>52</v>
      </c>
      <c r="B56" s="108" t="s">
        <v>53</v>
      </c>
      <c r="C56" s="52" t="s">
        <v>54</v>
      </c>
      <c r="D56" s="16">
        <v>53553</v>
      </c>
      <c r="E56" s="62">
        <v>5200</v>
      </c>
      <c r="F56" s="97" t="s">
        <v>469</v>
      </c>
    </row>
    <row r="57" spans="1:6" ht="24">
      <c r="A57" s="102">
        <v>53</v>
      </c>
      <c r="B57" s="108" t="s">
        <v>55</v>
      </c>
      <c r="C57" s="52" t="s">
        <v>301</v>
      </c>
      <c r="D57" s="16">
        <v>23001</v>
      </c>
      <c r="E57" s="62">
        <v>2200</v>
      </c>
      <c r="F57" s="97" t="s">
        <v>469</v>
      </c>
    </row>
    <row r="58" spans="1:6" ht="24">
      <c r="A58" s="102">
        <v>54</v>
      </c>
      <c r="B58" s="108" t="s">
        <v>56</v>
      </c>
      <c r="C58" s="52" t="s">
        <v>57</v>
      </c>
      <c r="D58" s="16">
        <v>18267</v>
      </c>
      <c r="E58" s="62">
        <v>1700</v>
      </c>
      <c r="F58" s="97" t="s">
        <v>469</v>
      </c>
    </row>
    <row r="59" spans="1:6" ht="12.75">
      <c r="A59" s="102">
        <v>55</v>
      </c>
      <c r="B59" s="108" t="s">
        <v>58</v>
      </c>
      <c r="C59" s="52" t="s">
        <v>59</v>
      </c>
      <c r="D59" s="16">
        <v>41273</v>
      </c>
      <c r="E59" s="62">
        <v>4200</v>
      </c>
      <c r="F59" s="97" t="s">
        <v>469</v>
      </c>
    </row>
    <row r="60" spans="1:6" ht="12.75">
      <c r="A60" s="102">
        <v>56</v>
      </c>
      <c r="B60" s="108" t="s">
        <v>60</v>
      </c>
      <c r="C60" s="52" t="s">
        <v>61</v>
      </c>
      <c r="D60" s="16">
        <v>18751</v>
      </c>
      <c r="E60" s="62">
        <v>1700</v>
      </c>
      <c r="F60" s="97" t="s">
        <v>469</v>
      </c>
    </row>
    <row r="61" spans="1:6" ht="24">
      <c r="A61" s="102">
        <v>57</v>
      </c>
      <c r="B61" s="108" t="s">
        <v>62</v>
      </c>
      <c r="C61" s="52" t="s">
        <v>63</v>
      </c>
      <c r="D61" s="16">
        <v>23867</v>
      </c>
      <c r="E61" s="62">
        <v>2200</v>
      </c>
      <c r="F61" s="97" t="s">
        <v>469</v>
      </c>
    </row>
    <row r="62" spans="1:6" ht="12.75">
      <c r="A62" s="102">
        <v>58</v>
      </c>
      <c r="B62" s="108" t="s">
        <v>64</v>
      </c>
      <c r="C62" s="52" t="s">
        <v>65</v>
      </c>
      <c r="D62" s="16">
        <v>15535</v>
      </c>
      <c r="E62" s="62">
        <v>1700</v>
      </c>
      <c r="F62" s="97" t="s">
        <v>469</v>
      </c>
    </row>
    <row r="63" spans="1:6" ht="12.75">
      <c r="A63" s="102">
        <v>59</v>
      </c>
      <c r="B63" s="108" t="s">
        <v>66</v>
      </c>
      <c r="C63" s="52" t="s">
        <v>67</v>
      </c>
      <c r="D63" s="16">
        <v>62638</v>
      </c>
      <c r="E63" s="62">
        <v>6000</v>
      </c>
      <c r="F63" s="97" t="s">
        <v>469</v>
      </c>
    </row>
    <row r="64" spans="1:6" ht="12.75">
      <c r="A64" s="102">
        <v>60</v>
      </c>
      <c r="B64" s="108" t="s">
        <v>68</v>
      </c>
      <c r="C64" s="52" t="s">
        <v>69</v>
      </c>
      <c r="D64" s="16">
        <v>40961</v>
      </c>
      <c r="E64" s="62">
        <v>4200</v>
      </c>
      <c r="F64" s="97" t="s">
        <v>469</v>
      </c>
    </row>
    <row r="65" spans="1:6" ht="12.75">
      <c r="A65" s="102">
        <v>61</v>
      </c>
      <c r="B65" s="108" t="s">
        <v>70</v>
      </c>
      <c r="C65" s="52" t="s">
        <v>71</v>
      </c>
      <c r="D65" s="16">
        <v>27652</v>
      </c>
      <c r="E65" s="62">
        <v>2700</v>
      </c>
      <c r="F65" s="97" t="s">
        <v>469</v>
      </c>
    </row>
    <row r="66" spans="1:6" ht="24">
      <c r="A66" s="102">
        <v>62</v>
      </c>
      <c r="B66" s="108" t="s">
        <v>72</v>
      </c>
      <c r="C66" s="52" t="s">
        <v>73</v>
      </c>
      <c r="D66" s="16">
        <v>15108</v>
      </c>
      <c r="E66" s="62">
        <v>1700</v>
      </c>
      <c r="F66" s="97" t="s">
        <v>469</v>
      </c>
    </row>
    <row r="67" spans="1:6" ht="12.75">
      <c r="A67" s="102">
        <v>63</v>
      </c>
      <c r="B67" s="108" t="s">
        <v>74</v>
      </c>
      <c r="C67" s="52" t="s">
        <v>302</v>
      </c>
      <c r="D67" s="16">
        <v>35027</v>
      </c>
      <c r="E67" s="62">
        <v>3700</v>
      </c>
      <c r="F67" s="97" t="s">
        <v>469</v>
      </c>
    </row>
    <row r="68" spans="1:6" ht="12.75">
      <c r="A68" s="102">
        <v>64</v>
      </c>
      <c r="B68" s="108" t="s">
        <v>75</v>
      </c>
      <c r="C68" s="52" t="s">
        <v>303</v>
      </c>
      <c r="D68" s="16">
        <v>13010</v>
      </c>
      <c r="E68" s="62">
        <v>1250</v>
      </c>
      <c r="F68" s="97" t="s">
        <v>469</v>
      </c>
    </row>
    <row r="69" spans="1:6" ht="24">
      <c r="A69" s="102">
        <v>65</v>
      </c>
      <c r="B69" s="108" t="s">
        <v>76</v>
      </c>
      <c r="C69" s="52" t="s">
        <v>77</v>
      </c>
      <c r="D69" s="16">
        <v>87840</v>
      </c>
      <c r="E69" s="62">
        <v>6000</v>
      </c>
      <c r="F69" s="97" t="s">
        <v>469</v>
      </c>
    </row>
    <row r="70" spans="1:6" ht="24">
      <c r="A70" s="102">
        <v>66</v>
      </c>
      <c r="B70" s="108" t="s">
        <v>78</v>
      </c>
      <c r="C70" s="52" t="s">
        <v>79</v>
      </c>
      <c r="D70" s="16">
        <v>66200</v>
      </c>
      <c r="E70" s="62">
        <v>6000</v>
      </c>
      <c r="F70" s="97" t="s">
        <v>469</v>
      </c>
    </row>
    <row r="71" spans="1:6" ht="12.75">
      <c r="A71" s="102">
        <v>67</v>
      </c>
      <c r="B71" s="108" t="s">
        <v>80</v>
      </c>
      <c r="C71" s="52" t="s">
        <v>81</v>
      </c>
      <c r="D71" s="16">
        <v>22866</v>
      </c>
      <c r="E71" s="62">
        <v>2200</v>
      </c>
      <c r="F71" s="97" t="s">
        <v>469</v>
      </c>
    </row>
    <row r="72" spans="1:6" ht="12.75">
      <c r="A72" s="102">
        <v>68</v>
      </c>
      <c r="B72" s="108" t="s">
        <v>82</v>
      </c>
      <c r="C72" s="52" t="s">
        <v>83</v>
      </c>
      <c r="D72" s="16">
        <v>15368</v>
      </c>
      <c r="E72" s="62">
        <v>1700</v>
      </c>
      <c r="F72" s="97" t="s">
        <v>469</v>
      </c>
    </row>
    <row r="73" spans="1:6" ht="12.75">
      <c r="A73" s="102">
        <v>69</v>
      </c>
      <c r="B73" s="108" t="s">
        <v>84</v>
      </c>
      <c r="C73" s="52" t="s">
        <v>85</v>
      </c>
      <c r="D73" s="16">
        <v>9053</v>
      </c>
      <c r="E73" s="62">
        <v>900</v>
      </c>
      <c r="F73" s="97" t="s">
        <v>469</v>
      </c>
    </row>
    <row r="74" spans="1:6" ht="12.75">
      <c r="A74" s="102">
        <v>70</v>
      </c>
      <c r="B74" s="108" t="s">
        <v>86</v>
      </c>
      <c r="C74" s="52" t="s">
        <v>87</v>
      </c>
      <c r="D74" s="16">
        <v>25206</v>
      </c>
      <c r="E74" s="62">
        <v>2700</v>
      </c>
      <c r="F74" s="97" t="s">
        <v>469</v>
      </c>
    </row>
    <row r="75" spans="1:6" ht="12.75">
      <c r="A75" s="102">
        <v>71</v>
      </c>
      <c r="B75" s="108" t="s">
        <v>88</v>
      </c>
      <c r="C75" s="52" t="s">
        <v>89</v>
      </c>
      <c r="D75" s="16">
        <v>11616</v>
      </c>
      <c r="E75" s="62">
        <v>1250</v>
      </c>
      <c r="F75" s="97" t="s">
        <v>469</v>
      </c>
    </row>
    <row r="76" spans="1:6" ht="12.75">
      <c r="A76" s="102">
        <v>72</v>
      </c>
      <c r="B76" s="108" t="s">
        <v>90</v>
      </c>
      <c r="C76" s="52" t="s">
        <v>91</v>
      </c>
      <c r="D76" s="16">
        <v>11863</v>
      </c>
      <c r="E76" s="62">
        <v>1250</v>
      </c>
      <c r="F76" s="97" t="s">
        <v>469</v>
      </c>
    </row>
    <row r="77" spans="1:6" ht="12.75">
      <c r="A77" s="102">
        <v>73</v>
      </c>
      <c r="B77" s="108" t="s">
        <v>92</v>
      </c>
      <c r="C77" s="52" t="s">
        <v>304</v>
      </c>
      <c r="D77" s="16">
        <v>40626</v>
      </c>
      <c r="E77" s="62">
        <v>4200</v>
      </c>
      <c r="F77" s="97" t="s">
        <v>469</v>
      </c>
    </row>
    <row r="78" spans="1:6" ht="12.75">
      <c r="A78" s="102">
        <v>74</v>
      </c>
      <c r="B78" s="108" t="s">
        <v>93</v>
      </c>
      <c r="C78" s="52" t="s">
        <v>305</v>
      </c>
      <c r="D78" s="16">
        <v>21763</v>
      </c>
      <c r="E78" s="62">
        <v>2200</v>
      </c>
      <c r="F78" s="97" t="s">
        <v>469</v>
      </c>
    </row>
    <row r="79" spans="1:6" ht="12.75">
      <c r="A79" s="102">
        <v>75</v>
      </c>
      <c r="B79" s="108" t="s">
        <v>94</v>
      </c>
      <c r="C79" s="52" t="s">
        <v>95</v>
      </c>
      <c r="D79" s="16">
        <v>13174</v>
      </c>
      <c r="E79" s="62">
        <v>1250</v>
      </c>
      <c r="F79" s="97" t="s">
        <v>469</v>
      </c>
    </row>
    <row r="80" spans="1:6" ht="12.75">
      <c r="A80" s="102">
        <v>76</v>
      </c>
      <c r="B80" s="108" t="s">
        <v>96</v>
      </c>
      <c r="C80" s="52" t="s">
        <v>97</v>
      </c>
      <c r="D80" s="16">
        <v>6395</v>
      </c>
      <c r="E80" s="62">
        <v>700</v>
      </c>
      <c r="F80" s="97" t="s">
        <v>469</v>
      </c>
    </row>
    <row r="81" spans="1:6" ht="12.75">
      <c r="A81" s="102">
        <v>77</v>
      </c>
      <c r="B81" s="108" t="s">
        <v>98</v>
      </c>
      <c r="C81" s="52" t="s">
        <v>99</v>
      </c>
      <c r="D81" s="16">
        <v>38308</v>
      </c>
      <c r="E81" s="62">
        <v>3700</v>
      </c>
      <c r="F81" s="97" t="s">
        <v>469</v>
      </c>
    </row>
    <row r="82" spans="1:6" ht="12.75">
      <c r="A82" s="102">
        <v>78</v>
      </c>
      <c r="B82" s="108" t="s">
        <v>100</v>
      </c>
      <c r="C82" s="52" t="s">
        <v>101</v>
      </c>
      <c r="D82" s="16">
        <v>16688</v>
      </c>
      <c r="E82" s="62">
        <v>1700</v>
      </c>
      <c r="F82" s="97" t="s">
        <v>469</v>
      </c>
    </row>
    <row r="83" spans="1:6" ht="12.75">
      <c r="A83" s="102">
        <v>79</v>
      </c>
      <c r="B83" s="108" t="s">
        <v>102</v>
      </c>
      <c r="C83" s="52" t="s">
        <v>103</v>
      </c>
      <c r="D83" s="16">
        <v>27472</v>
      </c>
      <c r="E83" s="62">
        <v>2700</v>
      </c>
      <c r="F83" s="97" t="s">
        <v>469</v>
      </c>
    </row>
    <row r="84" spans="1:6" ht="12.75">
      <c r="A84" s="102">
        <v>80</v>
      </c>
      <c r="B84" s="108" t="s">
        <v>104</v>
      </c>
      <c r="C84" s="52" t="s">
        <v>105</v>
      </c>
      <c r="D84" s="16">
        <v>21981</v>
      </c>
      <c r="E84" s="62">
        <v>2200</v>
      </c>
      <c r="F84" s="97" t="s">
        <v>469</v>
      </c>
    </row>
    <row r="85" spans="1:6" ht="12.75">
      <c r="A85" s="102">
        <v>81</v>
      </c>
      <c r="B85" s="108" t="s">
        <v>106</v>
      </c>
      <c r="C85" s="52" t="s">
        <v>107</v>
      </c>
      <c r="D85" s="16">
        <v>24110</v>
      </c>
      <c r="E85" s="62">
        <v>2200</v>
      </c>
      <c r="F85" s="97" t="s">
        <v>469</v>
      </c>
    </row>
    <row r="86" spans="1:6" ht="12.75">
      <c r="A86" s="102">
        <v>82</v>
      </c>
      <c r="B86" s="108" t="s">
        <v>108</v>
      </c>
      <c r="C86" s="52" t="s">
        <v>109</v>
      </c>
      <c r="D86" s="16">
        <v>21572</v>
      </c>
      <c r="E86" s="62">
        <v>2200</v>
      </c>
      <c r="F86" s="97" t="s">
        <v>469</v>
      </c>
    </row>
    <row r="87" spans="1:6" ht="12.75">
      <c r="A87" s="102">
        <v>83</v>
      </c>
      <c r="B87" s="108" t="s">
        <v>110</v>
      </c>
      <c r="C87" s="52" t="s">
        <v>111</v>
      </c>
      <c r="D87" s="16">
        <v>20327</v>
      </c>
      <c r="E87" s="62">
        <v>2200</v>
      </c>
      <c r="F87" s="97" t="s">
        <v>469</v>
      </c>
    </row>
    <row r="88" spans="1:6" ht="12.75">
      <c r="A88" s="102">
        <v>84</v>
      </c>
      <c r="B88" s="108" t="s">
        <v>112</v>
      </c>
      <c r="C88" s="52" t="s">
        <v>113</v>
      </c>
      <c r="D88" s="16">
        <v>17122</v>
      </c>
      <c r="E88" s="62">
        <v>1700</v>
      </c>
      <c r="F88" s="97" t="s">
        <v>469</v>
      </c>
    </row>
    <row r="89" spans="1:6" ht="12.75">
      <c r="A89" s="102">
        <v>85</v>
      </c>
      <c r="B89" s="108" t="s">
        <v>114</v>
      </c>
      <c r="C89" s="52" t="s">
        <v>115</v>
      </c>
      <c r="D89" s="16">
        <v>11588</v>
      </c>
      <c r="E89" s="62">
        <v>1250</v>
      </c>
      <c r="F89" s="97" t="s">
        <v>469</v>
      </c>
    </row>
    <row r="90" spans="1:6" ht="12.75">
      <c r="A90" s="102">
        <v>86</v>
      </c>
      <c r="B90" s="108" t="s">
        <v>116</v>
      </c>
      <c r="C90" s="52" t="s">
        <v>117</v>
      </c>
      <c r="D90" s="16">
        <v>8658</v>
      </c>
      <c r="E90" s="62">
        <v>900</v>
      </c>
      <c r="F90" s="97" t="s">
        <v>469</v>
      </c>
    </row>
    <row r="91" spans="1:6" ht="12.75">
      <c r="A91" s="102">
        <v>87</v>
      </c>
      <c r="B91" s="108" t="s">
        <v>118</v>
      </c>
      <c r="C91" s="52" t="s">
        <v>119</v>
      </c>
      <c r="D91" s="16">
        <v>6638</v>
      </c>
      <c r="E91" s="62">
        <v>700</v>
      </c>
      <c r="F91" s="97" t="s">
        <v>469</v>
      </c>
    </row>
    <row r="92" spans="1:6" ht="12.75">
      <c r="A92" s="102">
        <v>88</v>
      </c>
      <c r="B92" s="108" t="s">
        <v>120</v>
      </c>
      <c r="C92" s="52" t="s">
        <v>121</v>
      </c>
      <c r="D92" s="16">
        <v>6001</v>
      </c>
      <c r="E92" s="62">
        <v>700</v>
      </c>
      <c r="F92" s="97" t="s">
        <v>469</v>
      </c>
    </row>
    <row r="93" spans="1:6" ht="12.75">
      <c r="A93" s="102">
        <v>89</v>
      </c>
      <c r="B93" s="108" t="s">
        <v>122</v>
      </c>
      <c r="C93" s="52" t="s">
        <v>123</v>
      </c>
      <c r="D93" s="16">
        <v>15025</v>
      </c>
      <c r="E93" s="62">
        <v>1700</v>
      </c>
      <c r="F93" s="97" t="s">
        <v>469</v>
      </c>
    </row>
    <row r="94" spans="1:6" ht="12.75">
      <c r="A94" s="102">
        <v>90</v>
      </c>
      <c r="B94" s="108" t="s">
        <v>124</v>
      </c>
      <c r="C94" s="52" t="s">
        <v>125</v>
      </c>
      <c r="D94" s="16">
        <v>9368</v>
      </c>
      <c r="E94" s="62">
        <v>900</v>
      </c>
      <c r="F94" s="97" t="s">
        <v>469</v>
      </c>
    </row>
    <row r="95" spans="1:6" ht="12.75">
      <c r="A95" s="102">
        <v>91</v>
      </c>
      <c r="B95" s="108" t="s">
        <v>1209</v>
      </c>
      <c r="C95" s="52" t="s">
        <v>1210</v>
      </c>
      <c r="D95" s="16">
        <v>27900</v>
      </c>
      <c r="E95" s="62">
        <v>2700</v>
      </c>
      <c r="F95" s="97" t="s">
        <v>470</v>
      </c>
    </row>
    <row r="96" spans="1:6" ht="12.75">
      <c r="A96" s="102">
        <v>92</v>
      </c>
      <c r="B96" s="108" t="s">
        <v>1211</v>
      </c>
      <c r="C96" s="52" t="s">
        <v>1212</v>
      </c>
      <c r="D96" s="16">
        <v>26150</v>
      </c>
      <c r="E96" s="62">
        <v>2700</v>
      </c>
      <c r="F96" s="97" t="s">
        <v>470</v>
      </c>
    </row>
    <row r="97" spans="1:6" ht="24">
      <c r="A97" s="102">
        <v>93</v>
      </c>
      <c r="B97" s="108" t="s">
        <v>126</v>
      </c>
      <c r="C97" s="52" t="s">
        <v>127</v>
      </c>
      <c r="D97" s="16">
        <v>19968</v>
      </c>
      <c r="E97" s="62">
        <v>1700</v>
      </c>
      <c r="F97" s="97" t="s">
        <v>469</v>
      </c>
    </row>
    <row r="98" spans="1:6" ht="24">
      <c r="A98" s="102">
        <v>94</v>
      </c>
      <c r="B98" s="108" t="s">
        <v>128</v>
      </c>
      <c r="C98" s="52" t="s">
        <v>129</v>
      </c>
      <c r="D98" s="16">
        <v>13080</v>
      </c>
      <c r="E98" s="62">
        <v>1250</v>
      </c>
      <c r="F98" s="97" t="s">
        <v>469</v>
      </c>
    </row>
    <row r="99" spans="1:6" ht="12.75">
      <c r="A99" s="102">
        <v>95</v>
      </c>
      <c r="B99" s="108" t="s">
        <v>130</v>
      </c>
      <c r="C99" s="52" t="s">
        <v>131</v>
      </c>
      <c r="D99" s="16">
        <v>14259</v>
      </c>
      <c r="E99" s="62">
        <v>1250</v>
      </c>
      <c r="F99" s="97" t="s">
        <v>469</v>
      </c>
    </row>
    <row r="100" spans="1:6" ht="12.75">
      <c r="A100" s="102">
        <v>96</v>
      </c>
      <c r="B100" s="108" t="s">
        <v>132</v>
      </c>
      <c r="C100" s="52" t="s">
        <v>133</v>
      </c>
      <c r="D100" s="16">
        <v>8101</v>
      </c>
      <c r="E100" s="62">
        <v>900</v>
      </c>
      <c r="F100" s="97" t="s">
        <v>469</v>
      </c>
    </row>
    <row r="101" spans="1:6" ht="12.75">
      <c r="A101" s="102">
        <v>97</v>
      </c>
      <c r="B101" s="108" t="s">
        <v>134</v>
      </c>
      <c r="C101" s="52" t="s">
        <v>135</v>
      </c>
      <c r="D101" s="16">
        <v>16611</v>
      </c>
      <c r="E101" s="62">
        <v>1700</v>
      </c>
      <c r="F101" s="97" t="s">
        <v>469</v>
      </c>
    </row>
    <row r="102" spans="1:6" ht="12.75">
      <c r="A102" s="102">
        <v>98</v>
      </c>
      <c r="B102" s="108" t="s">
        <v>136</v>
      </c>
      <c r="C102" s="52" t="s">
        <v>137</v>
      </c>
      <c r="D102" s="16">
        <v>10636</v>
      </c>
      <c r="E102" s="62">
        <v>1250</v>
      </c>
      <c r="F102" s="97" t="s">
        <v>469</v>
      </c>
    </row>
    <row r="103" spans="1:6" ht="12.75">
      <c r="A103" s="102">
        <v>99</v>
      </c>
      <c r="B103" s="108" t="s">
        <v>138</v>
      </c>
      <c r="C103" s="52" t="s">
        <v>306</v>
      </c>
      <c r="D103" s="16">
        <v>1107000</v>
      </c>
      <c r="E103" s="62">
        <v>6000</v>
      </c>
      <c r="F103" s="97" t="s">
        <v>469</v>
      </c>
    </row>
    <row r="104" spans="1:6" ht="12.75">
      <c r="A104" s="102">
        <v>100</v>
      </c>
      <c r="B104" s="108" t="s">
        <v>139</v>
      </c>
      <c r="C104" s="52" t="s">
        <v>140</v>
      </c>
      <c r="D104" s="16">
        <v>75773</v>
      </c>
      <c r="E104" s="62">
        <v>6000</v>
      </c>
      <c r="F104" s="97" t="s">
        <v>469</v>
      </c>
    </row>
    <row r="105" spans="1:6" ht="12.75">
      <c r="A105" s="102">
        <v>101</v>
      </c>
      <c r="B105" s="108" t="s">
        <v>141</v>
      </c>
      <c r="C105" s="52" t="s">
        <v>142</v>
      </c>
      <c r="D105" s="16">
        <v>41933</v>
      </c>
      <c r="E105" s="62">
        <v>4200</v>
      </c>
      <c r="F105" s="97" t="s">
        <v>469</v>
      </c>
    </row>
    <row r="106" spans="1:6" ht="12.75">
      <c r="A106" s="102">
        <v>102</v>
      </c>
      <c r="B106" s="108" t="s">
        <v>143</v>
      </c>
      <c r="C106" s="52" t="s">
        <v>144</v>
      </c>
      <c r="D106" s="16">
        <v>24417</v>
      </c>
      <c r="E106" s="62">
        <v>2200</v>
      </c>
      <c r="F106" s="97" t="s">
        <v>469</v>
      </c>
    </row>
    <row r="107" spans="1:6" ht="12.75">
      <c r="A107" s="102">
        <v>103</v>
      </c>
      <c r="B107" s="108" t="s">
        <v>145</v>
      </c>
      <c r="C107" s="52" t="s">
        <v>146</v>
      </c>
      <c r="D107" s="16">
        <v>32320</v>
      </c>
      <c r="E107" s="62">
        <v>3200</v>
      </c>
      <c r="F107" s="97" t="s">
        <v>469</v>
      </c>
    </row>
    <row r="108" spans="1:6" ht="12.75">
      <c r="A108" s="102">
        <v>104</v>
      </c>
      <c r="B108" s="108" t="s">
        <v>147</v>
      </c>
      <c r="C108" s="52" t="s">
        <v>148</v>
      </c>
      <c r="D108" s="16">
        <v>48213</v>
      </c>
      <c r="E108" s="62">
        <v>4700</v>
      </c>
      <c r="F108" s="97" t="s">
        <v>469</v>
      </c>
    </row>
    <row r="109" spans="1:6" ht="12.75">
      <c r="A109" s="102">
        <v>105</v>
      </c>
      <c r="B109" s="108" t="s">
        <v>149</v>
      </c>
      <c r="C109" s="52" t="s">
        <v>150</v>
      </c>
      <c r="D109" s="16">
        <v>39317</v>
      </c>
      <c r="E109" s="62">
        <v>3700</v>
      </c>
      <c r="F109" s="97" t="s">
        <v>469</v>
      </c>
    </row>
    <row r="110" spans="1:6" ht="12.75">
      <c r="A110" s="102">
        <v>106</v>
      </c>
      <c r="B110" s="108" t="s">
        <v>151</v>
      </c>
      <c r="C110" s="52" t="s">
        <v>152</v>
      </c>
      <c r="D110" s="16">
        <v>39717</v>
      </c>
      <c r="E110" s="62">
        <v>3700</v>
      </c>
      <c r="F110" s="97" t="s">
        <v>469</v>
      </c>
    </row>
    <row r="111" spans="1:6" ht="24">
      <c r="A111" s="102">
        <v>107</v>
      </c>
      <c r="B111" s="108" t="s">
        <v>153</v>
      </c>
      <c r="C111" s="52" t="s">
        <v>154</v>
      </c>
      <c r="D111" s="16">
        <v>23512</v>
      </c>
      <c r="E111" s="62">
        <v>2200</v>
      </c>
      <c r="F111" s="97" t="s">
        <v>469</v>
      </c>
    </row>
    <row r="112" spans="1:6" ht="12.75">
      <c r="A112" s="102">
        <v>108</v>
      </c>
      <c r="B112" s="108" t="s">
        <v>155</v>
      </c>
      <c r="C112" s="52" t="s">
        <v>156</v>
      </c>
      <c r="D112" s="16">
        <v>15212</v>
      </c>
      <c r="E112" s="62">
        <v>1700</v>
      </c>
      <c r="F112" s="97" t="s">
        <v>469</v>
      </c>
    </row>
    <row r="113" spans="1:6" ht="12.75">
      <c r="A113" s="102">
        <v>109</v>
      </c>
      <c r="B113" s="108" t="s">
        <v>157</v>
      </c>
      <c r="C113" s="52" t="s">
        <v>158</v>
      </c>
      <c r="D113" s="16">
        <v>19374</v>
      </c>
      <c r="E113" s="62">
        <v>1700</v>
      </c>
      <c r="F113" s="97" t="s">
        <v>469</v>
      </c>
    </row>
    <row r="114" spans="1:6" ht="12.75">
      <c r="A114" s="102">
        <v>110</v>
      </c>
      <c r="B114" s="108" t="s">
        <v>159</v>
      </c>
      <c r="C114" s="52" t="s">
        <v>160</v>
      </c>
      <c r="D114" s="16">
        <v>12355</v>
      </c>
      <c r="E114" s="62">
        <v>1250</v>
      </c>
      <c r="F114" s="97" t="s">
        <v>469</v>
      </c>
    </row>
    <row r="115" spans="1:6" ht="12.75">
      <c r="A115" s="102">
        <v>111</v>
      </c>
      <c r="B115" s="108" t="s">
        <v>161</v>
      </c>
      <c r="C115" s="52" t="s">
        <v>162</v>
      </c>
      <c r="D115" s="16">
        <v>18289</v>
      </c>
      <c r="E115" s="62">
        <v>1700</v>
      </c>
      <c r="F115" s="97" t="s">
        <v>469</v>
      </c>
    </row>
    <row r="116" spans="1:6" ht="12.75">
      <c r="A116" s="102">
        <v>112</v>
      </c>
      <c r="B116" s="108" t="s">
        <v>163</v>
      </c>
      <c r="C116" s="52" t="s">
        <v>164</v>
      </c>
      <c r="D116" s="16">
        <v>12099</v>
      </c>
      <c r="E116" s="62">
        <v>1250</v>
      </c>
      <c r="F116" s="97" t="s">
        <v>469</v>
      </c>
    </row>
    <row r="117" spans="1:6" ht="12.75">
      <c r="A117" s="102">
        <v>113</v>
      </c>
      <c r="B117" s="108" t="s">
        <v>165</v>
      </c>
      <c r="C117" s="52" t="s">
        <v>166</v>
      </c>
      <c r="D117" s="16">
        <v>16148</v>
      </c>
      <c r="E117" s="62">
        <v>1700</v>
      </c>
      <c r="F117" s="97" t="s">
        <v>469</v>
      </c>
    </row>
    <row r="118" spans="1:6" ht="12.75">
      <c r="A118" s="102">
        <v>114</v>
      </c>
      <c r="B118" s="108" t="s">
        <v>167</v>
      </c>
      <c r="C118" s="52" t="s">
        <v>168</v>
      </c>
      <c r="D118" s="16">
        <v>10298</v>
      </c>
      <c r="E118" s="62">
        <v>1250</v>
      </c>
      <c r="F118" s="97" t="s">
        <v>469</v>
      </c>
    </row>
    <row r="119" spans="1:6" ht="12.75">
      <c r="A119" s="102">
        <v>115</v>
      </c>
      <c r="B119" s="108" t="s">
        <v>169</v>
      </c>
      <c r="C119" s="52" t="s">
        <v>170</v>
      </c>
      <c r="D119" s="16">
        <v>57707</v>
      </c>
      <c r="E119" s="62">
        <v>5700</v>
      </c>
      <c r="F119" s="97" t="s">
        <v>469</v>
      </c>
    </row>
    <row r="120" spans="1:6" ht="12.75">
      <c r="A120" s="102">
        <v>116</v>
      </c>
      <c r="B120" s="108" t="s">
        <v>171</v>
      </c>
      <c r="C120" s="52" t="s">
        <v>172</v>
      </c>
      <c r="D120" s="16">
        <v>27735</v>
      </c>
      <c r="E120" s="62">
        <v>2700</v>
      </c>
      <c r="F120" s="97" t="s">
        <v>469</v>
      </c>
    </row>
    <row r="121" spans="1:6" ht="12.75">
      <c r="A121" s="102">
        <v>117</v>
      </c>
      <c r="B121" s="108" t="s">
        <v>173</v>
      </c>
      <c r="C121" s="52" t="s">
        <v>174</v>
      </c>
      <c r="D121" s="16">
        <v>9436</v>
      </c>
      <c r="E121" s="62">
        <v>900</v>
      </c>
      <c r="F121" s="97" t="s">
        <v>469</v>
      </c>
    </row>
    <row r="122" spans="1:6" ht="12.75">
      <c r="A122" s="102">
        <v>118</v>
      </c>
      <c r="B122" s="108" t="s">
        <v>175</v>
      </c>
      <c r="C122" s="52" t="s">
        <v>176</v>
      </c>
      <c r="D122" s="16">
        <v>7596</v>
      </c>
      <c r="E122" s="62">
        <v>700</v>
      </c>
      <c r="F122" s="97" t="s">
        <v>469</v>
      </c>
    </row>
    <row r="123" spans="1:6" ht="12.75">
      <c r="A123" s="102">
        <v>119</v>
      </c>
      <c r="B123" s="108" t="s">
        <v>177</v>
      </c>
      <c r="C123" s="52" t="s">
        <v>178</v>
      </c>
      <c r="D123" s="16">
        <v>12103</v>
      </c>
      <c r="E123" s="62">
        <v>1250</v>
      </c>
      <c r="F123" s="97" t="s">
        <v>469</v>
      </c>
    </row>
    <row r="124" spans="1:6" ht="24">
      <c r="A124" s="102">
        <v>120</v>
      </c>
      <c r="B124" s="108" t="s">
        <v>179</v>
      </c>
      <c r="C124" s="52" t="s">
        <v>180</v>
      </c>
      <c r="D124" s="16">
        <v>8074</v>
      </c>
      <c r="E124" s="62">
        <v>900</v>
      </c>
      <c r="F124" s="97" t="s">
        <v>469</v>
      </c>
    </row>
    <row r="125" spans="1:6" ht="12.75">
      <c r="A125" s="102">
        <v>121</v>
      </c>
      <c r="B125" s="108" t="s">
        <v>181</v>
      </c>
      <c r="C125" s="52" t="s">
        <v>182</v>
      </c>
      <c r="D125" s="16">
        <v>8223</v>
      </c>
      <c r="E125" s="62">
        <v>900</v>
      </c>
      <c r="F125" s="97" t="s">
        <v>469</v>
      </c>
    </row>
    <row r="126" spans="1:6" ht="12.75">
      <c r="A126" s="102">
        <v>122</v>
      </c>
      <c r="B126" s="108" t="s">
        <v>183</v>
      </c>
      <c r="C126" s="52" t="s">
        <v>184</v>
      </c>
      <c r="D126" s="16">
        <v>7912</v>
      </c>
      <c r="E126" s="62">
        <v>700</v>
      </c>
      <c r="F126" s="97" t="s">
        <v>469</v>
      </c>
    </row>
    <row r="127" spans="1:6" ht="12.75">
      <c r="A127" s="102">
        <v>123</v>
      </c>
      <c r="B127" s="108" t="s">
        <v>185</v>
      </c>
      <c r="C127" s="52" t="s">
        <v>186</v>
      </c>
      <c r="D127" s="16">
        <v>15243</v>
      </c>
      <c r="E127" s="62">
        <v>1700</v>
      </c>
      <c r="F127" s="97" t="s">
        <v>469</v>
      </c>
    </row>
    <row r="128" spans="1:6" ht="12.75">
      <c r="A128" s="102">
        <v>124</v>
      </c>
      <c r="B128" s="108" t="s">
        <v>187</v>
      </c>
      <c r="C128" s="52" t="s">
        <v>188</v>
      </c>
      <c r="D128" s="16">
        <v>8705</v>
      </c>
      <c r="E128" s="62">
        <v>900</v>
      </c>
      <c r="F128" s="97" t="s">
        <v>469</v>
      </c>
    </row>
    <row r="129" spans="1:6" ht="12.75">
      <c r="A129" s="102">
        <v>125</v>
      </c>
      <c r="B129" s="108" t="s">
        <v>189</v>
      </c>
      <c r="C129" s="52" t="s">
        <v>190</v>
      </c>
      <c r="D129" s="16">
        <v>10115</v>
      </c>
      <c r="E129" s="62">
        <v>1250</v>
      </c>
      <c r="F129" s="97" t="s">
        <v>469</v>
      </c>
    </row>
    <row r="130" spans="1:6" ht="24">
      <c r="A130" s="102">
        <v>126</v>
      </c>
      <c r="B130" s="108" t="s">
        <v>191</v>
      </c>
      <c r="C130" s="52" t="s">
        <v>192</v>
      </c>
      <c r="D130" s="16">
        <v>2873</v>
      </c>
      <c r="E130" s="62">
        <v>250</v>
      </c>
      <c r="F130" s="97" t="s">
        <v>469</v>
      </c>
    </row>
    <row r="131" spans="1:6" ht="12.75">
      <c r="A131" s="102">
        <v>127</v>
      </c>
      <c r="B131" s="108" t="s">
        <v>193</v>
      </c>
      <c r="C131" s="52" t="s">
        <v>194</v>
      </c>
      <c r="D131" s="16">
        <v>150946</v>
      </c>
      <c r="E131" s="62">
        <v>6000</v>
      </c>
      <c r="F131" s="97" t="s">
        <v>470</v>
      </c>
    </row>
    <row r="132" spans="1:6" ht="12.75">
      <c r="A132" s="102">
        <v>128</v>
      </c>
      <c r="B132" s="108" t="s">
        <v>1290</v>
      </c>
      <c r="C132" s="52" t="s">
        <v>1291</v>
      </c>
      <c r="D132" s="16">
        <v>87824</v>
      </c>
      <c r="E132" s="62">
        <v>6000</v>
      </c>
      <c r="F132" s="97" t="s">
        <v>470</v>
      </c>
    </row>
    <row r="133" spans="1:6" ht="24">
      <c r="A133" s="102">
        <v>129</v>
      </c>
      <c r="B133" s="108" t="s">
        <v>195</v>
      </c>
      <c r="C133" s="52" t="s">
        <v>196</v>
      </c>
      <c r="D133" s="16">
        <v>72081</v>
      </c>
      <c r="E133" s="62">
        <v>6000</v>
      </c>
      <c r="F133" s="97" t="s">
        <v>469</v>
      </c>
    </row>
    <row r="134" spans="1:6" ht="24">
      <c r="A134" s="102">
        <v>130</v>
      </c>
      <c r="B134" s="108" t="s">
        <v>197</v>
      </c>
      <c r="C134" s="52" t="s">
        <v>198</v>
      </c>
      <c r="D134" s="16">
        <v>44855</v>
      </c>
      <c r="E134" s="62">
        <v>4200</v>
      </c>
      <c r="F134" s="97" t="s">
        <v>469</v>
      </c>
    </row>
    <row r="135" spans="1:6" ht="24">
      <c r="A135" s="102">
        <v>131</v>
      </c>
      <c r="B135" s="108" t="s">
        <v>199</v>
      </c>
      <c r="C135" s="52" t="s">
        <v>200</v>
      </c>
      <c r="D135" s="16">
        <v>29696</v>
      </c>
      <c r="E135" s="62">
        <v>2700</v>
      </c>
      <c r="F135" s="97" t="s">
        <v>469</v>
      </c>
    </row>
    <row r="136" spans="1:6" ht="12.75">
      <c r="A136" s="102">
        <v>132</v>
      </c>
      <c r="B136" s="108" t="s">
        <v>201</v>
      </c>
      <c r="C136" s="52" t="s">
        <v>202</v>
      </c>
      <c r="D136" s="16">
        <v>112719</v>
      </c>
      <c r="E136" s="62">
        <v>6000</v>
      </c>
      <c r="F136" s="97" t="s">
        <v>469</v>
      </c>
    </row>
    <row r="137" spans="1:6" ht="12.75">
      <c r="A137" s="102">
        <v>133</v>
      </c>
      <c r="B137" s="108" t="s">
        <v>203</v>
      </c>
      <c r="C137" s="52" t="s">
        <v>204</v>
      </c>
      <c r="D137" s="16">
        <v>44142</v>
      </c>
      <c r="E137" s="62">
        <v>4200</v>
      </c>
      <c r="F137" s="97" t="s">
        <v>469</v>
      </c>
    </row>
    <row r="138" spans="1:6" ht="12.75">
      <c r="A138" s="102">
        <v>134</v>
      </c>
      <c r="B138" s="108" t="s">
        <v>205</v>
      </c>
      <c r="C138" s="52" t="s">
        <v>206</v>
      </c>
      <c r="D138" s="16">
        <v>82215</v>
      </c>
      <c r="E138" s="62">
        <v>6000</v>
      </c>
      <c r="F138" s="97" t="s">
        <v>469</v>
      </c>
    </row>
    <row r="139" spans="1:6" ht="12.75">
      <c r="A139" s="102">
        <v>135</v>
      </c>
      <c r="B139" s="108" t="s">
        <v>207</v>
      </c>
      <c r="C139" s="52" t="s">
        <v>208</v>
      </c>
      <c r="D139" s="16">
        <v>50494</v>
      </c>
      <c r="E139" s="62">
        <v>5200</v>
      </c>
      <c r="F139" s="97" t="s">
        <v>469</v>
      </c>
    </row>
    <row r="140" spans="1:6" ht="12.75">
      <c r="A140" s="102">
        <v>136</v>
      </c>
      <c r="B140" s="108" t="s">
        <v>1213</v>
      </c>
      <c r="C140" s="52" t="s">
        <v>1214</v>
      </c>
      <c r="D140" s="16">
        <v>43431</v>
      </c>
      <c r="E140" s="62">
        <v>4200</v>
      </c>
      <c r="F140" s="97" t="s">
        <v>469</v>
      </c>
    </row>
    <row r="141" spans="1:6" ht="12.75">
      <c r="A141" s="102">
        <v>137</v>
      </c>
      <c r="B141" s="108" t="s">
        <v>1215</v>
      </c>
      <c r="C141" s="52" t="s">
        <v>1216</v>
      </c>
      <c r="D141" s="16">
        <v>30938</v>
      </c>
      <c r="E141" s="62">
        <v>3200</v>
      </c>
      <c r="F141" s="97" t="s">
        <v>469</v>
      </c>
    </row>
    <row r="142" spans="1:6" ht="12.75">
      <c r="A142" s="102">
        <v>138</v>
      </c>
      <c r="B142" s="108" t="s">
        <v>209</v>
      </c>
      <c r="C142" s="52" t="s">
        <v>210</v>
      </c>
      <c r="D142" s="16">
        <v>40920</v>
      </c>
      <c r="E142" s="62">
        <v>4200</v>
      </c>
      <c r="F142" s="97" t="s">
        <v>469</v>
      </c>
    </row>
    <row r="143" spans="1:6" ht="12.75">
      <c r="A143" s="102">
        <v>139</v>
      </c>
      <c r="B143" s="108" t="s">
        <v>211</v>
      </c>
      <c r="C143" s="52" t="s">
        <v>212</v>
      </c>
      <c r="D143" s="16">
        <v>23663</v>
      </c>
      <c r="E143" s="62">
        <v>2200</v>
      </c>
      <c r="F143" s="97" t="s">
        <v>469</v>
      </c>
    </row>
    <row r="144" spans="1:6" ht="12.75">
      <c r="A144" s="102">
        <v>140</v>
      </c>
      <c r="B144" s="108" t="s">
        <v>213</v>
      </c>
      <c r="C144" s="52" t="s">
        <v>214</v>
      </c>
      <c r="D144" s="16">
        <v>15172</v>
      </c>
      <c r="E144" s="62">
        <v>1700</v>
      </c>
      <c r="F144" s="97" t="s">
        <v>469</v>
      </c>
    </row>
    <row r="145" spans="1:6" ht="12.75">
      <c r="A145" s="102">
        <v>141</v>
      </c>
      <c r="B145" s="108" t="s">
        <v>215</v>
      </c>
      <c r="C145" s="52" t="s">
        <v>307</v>
      </c>
      <c r="D145" s="16">
        <v>7174</v>
      </c>
      <c r="E145" s="62">
        <v>700</v>
      </c>
      <c r="F145" s="97" t="s">
        <v>469</v>
      </c>
    </row>
    <row r="146" spans="1:6" ht="12.75">
      <c r="A146" s="102">
        <v>142</v>
      </c>
      <c r="B146" s="108" t="s">
        <v>216</v>
      </c>
      <c r="C146" s="52" t="s">
        <v>217</v>
      </c>
      <c r="D146" s="16">
        <v>21608</v>
      </c>
      <c r="E146" s="62">
        <v>2200</v>
      </c>
      <c r="F146" s="97" t="s">
        <v>469</v>
      </c>
    </row>
    <row r="147" spans="1:6" ht="24">
      <c r="A147" s="102">
        <v>143</v>
      </c>
      <c r="B147" s="108" t="s">
        <v>218</v>
      </c>
      <c r="C147" s="52" t="s">
        <v>219</v>
      </c>
      <c r="D147" s="16">
        <v>26349</v>
      </c>
      <c r="E147" s="62">
        <v>2700</v>
      </c>
      <c r="F147" s="97" t="s">
        <v>469</v>
      </c>
    </row>
    <row r="148" spans="1:6" ht="24">
      <c r="A148" s="102">
        <v>144</v>
      </c>
      <c r="B148" s="108" t="s">
        <v>2029</v>
      </c>
      <c r="C148" s="52" t="s">
        <v>2030</v>
      </c>
      <c r="D148" s="16">
        <v>18815</v>
      </c>
      <c r="E148" s="62">
        <v>1700</v>
      </c>
      <c r="F148" s="97" t="s">
        <v>470</v>
      </c>
    </row>
    <row r="149" spans="1:6" ht="12.75">
      <c r="A149" s="102">
        <v>145</v>
      </c>
      <c r="B149" s="108" t="s">
        <v>220</v>
      </c>
      <c r="C149" s="52" t="s">
        <v>221</v>
      </c>
      <c r="D149" s="16">
        <v>27380</v>
      </c>
      <c r="E149" s="62">
        <v>2700</v>
      </c>
      <c r="F149" s="97" t="s">
        <v>469</v>
      </c>
    </row>
    <row r="150" spans="1:6" ht="12.75">
      <c r="A150" s="102">
        <v>146</v>
      </c>
      <c r="B150" s="108" t="s">
        <v>222</v>
      </c>
      <c r="C150" s="52" t="s">
        <v>223</v>
      </c>
      <c r="D150" s="16">
        <v>17400</v>
      </c>
      <c r="E150" s="62">
        <v>1700</v>
      </c>
      <c r="F150" s="97" t="s">
        <v>469</v>
      </c>
    </row>
    <row r="151" spans="1:6" ht="12.75">
      <c r="A151" s="102">
        <v>147</v>
      </c>
      <c r="B151" s="108" t="s">
        <v>224</v>
      </c>
      <c r="C151" s="52" t="s">
        <v>225</v>
      </c>
      <c r="D151" s="16">
        <v>11705</v>
      </c>
      <c r="E151" s="62">
        <v>1250</v>
      </c>
      <c r="F151" s="97" t="s">
        <v>469</v>
      </c>
    </row>
    <row r="152" spans="1:6" ht="12.75">
      <c r="A152" s="102">
        <v>148</v>
      </c>
      <c r="B152" s="108" t="s">
        <v>226</v>
      </c>
      <c r="C152" s="52" t="s">
        <v>227</v>
      </c>
      <c r="D152" s="16">
        <v>19204</v>
      </c>
      <c r="E152" s="62">
        <v>1700</v>
      </c>
      <c r="F152" s="97" t="s">
        <v>469</v>
      </c>
    </row>
    <row r="153" spans="1:6" ht="12.75">
      <c r="A153" s="102">
        <v>149</v>
      </c>
      <c r="B153" s="108" t="s">
        <v>228</v>
      </c>
      <c r="C153" s="52" t="s">
        <v>229</v>
      </c>
      <c r="D153" s="16">
        <v>12763</v>
      </c>
      <c r="E153" s="62">
        <v>1250</v>
      </c>
      <c r="F153" s="97" t="s">
        <v>469</v>
      </c>
    </row>
    <row r="154" spans="1:6" ht="12.75">
      <c r="A154" s="102">
        <v>150</v>
      </c>
      <c r="B154" s="108" t="s">
        <v>230</v>
      </c>
      <c r="C154" s="52" t="s">
        <v>231</v>
      </c>
      <c r="D154" s="16">
        <v>17318</v>
      </c>
      <c r="E154" s="62">
        <v>1700</v>
      </c>
      <c r="F154" s="97" t="s">
        <v>469</v>
      </c>
    </row>
    <row r="155" spans="1:6" ht="12.75">
      <c r="A155" s="102">
        <v>151</v>
      </c>
      <c r="B155" s="108" t="s">
        <v>232</v>
      </c>
      <c r="C155" s="52" t="s">
        <v>233</v>
      </c>
      <c r="D155" s="16">
        <v>20030</v>
      </c>
      <c r="E155" s="62">
        <v>2200</v>
      </c>
      <c r="F155" s="97" t="s">
        <v>469</v>
      </c>
    </row>
    <row r="156" spans="1:6" ht="12.75">
      <c r="A156" s="102">
        <v>152</v>
      </c>
      <c r="B156" s="108" t="s">
        <v>234</v>
      </c>
      <c r="C156" s="52" t="s">
        <v>235</v>
      </c>
      <c r="D156" s="16">
        <v>14511</v>
      </c>
      <c r="E156" s="62">
        <v>1250</v>
      </c>
      <c r="F156" s="97" t="s">
        <v>469</v>
      </c>
    </row>
    <row r="157" spans="1:6" ht="12.75">
      <c r="A157" s="102">
        <v>153</v>
      </c>
      <c r="B157" s="108" t="s">
        <v>236</v>
      </c>
      <c r="C157" s="52" t="s">
        <v>237</v>
      </c>
      <c r="D157" s="16">
        <v>10672</v>
      </c>
      <c r="E157" s="62">
        <v>1250</v>
      </c>
      <c r="F157" s="97" t="s">
        <v>469</v>
      </c>
    </row>
    <row r="158" spans="1:6" ht="12.75">
      <c r="A158" s="102">
        <v>154</v>
      </c>
      <c r="B158" s="108" t="s">
        <v>238</v>
      </c>
      <c r="C158" s="52" t="s">
        <v>239</v>
      </c>
      <c r="D158" s="16">
        <v>19466</v>
      </c>
      <c r="E158" s="62">
        <v>1700</v>
      </c>
      <c r="F158" s="97" t="s">
        <v>469</v>
      </c>
    </row>
    <row r="159" spans="1:6" ht="12.75">
      <c r="A159" s="102">
        <v>155</v>
      </c>
      <c r="B159" s="108" t="s">
        <v>240</v>
      </c>
      <c r="C159" s="52" t="s">
        <v>308</v>
      </c>
      <c r="D159" s="16">
        <v>13484</v>
      </c>
      <c r="E159" s="62">
        <v>1250</v>
      </c>
      <c r="F159" s="97" t="s">
        <v>469</v>
      </c>
    </row>
    <row r="160" spans="1:6" ht="12.75">
      <c r="A160" s="102">
        <v>156</v>
      </c>
      <c r="B160" s="108" t="s">
        <v>241</v>
      </c>
      <c r="C160" s="52" t="s">
        <v>242</v>
      </c>
      <c r="D160" s="16">
        <v>36726</v>
      </c>
      <c r="E160" s="62">
        <v>3700</v>
      </c>
      <c r="F160" s="97" t="s">
        <v>469</v>
      </c>
    </row>
    <row r="161" spans="1:6" ht="12.75">
      <c r="A161" s="102">
        <v>157</v>
      </c>
      <c r="B161" s="108" t="s">
        <v>243</v>
      </c>
      <c r="C161" s="52" t="s">
        <v>244</v>
      </c>
      <c r="D161" s="16">
        <v>24491</v>
      </c>
      <c r="E161" s="62">
        <v>2200</v>
      </c>
      <c r="F161" s="97" t="s">
        <v>469</v>
      </c>
    </row>
    <row r="162" spans="1:6" ht="12.75">
      <c r="A162" s="102">
        <v>158</v>
      </c>
      <c r="B162" s="108" t="s">
        <v>245</v>
      </c>
      <c r="C162" s="52" t="s">
        <v>246</v>
      </c>
      <c r="D162" s="16">
        <v>19487</v>
      </c>
      <c r="E162" s="62">
        <v>1700</v>
      </c>
      <c r="F162" s="97" t="s">
        <v>469</v>
      </c>
    </row>
    <row r="163" spans="1:6" ht="12.75">
      <c r="A163" s="102">
        <v>159</v>
      </c>
      <c r="B163" s="108" t="s">
        <v>247</v>
      </c>
      <c r="C163" s="52" t="s">
        <v>248</v>
      </c>
      <c r="D163" s="16">
        <v>18955</v>
      </c>
      <c r="E163" s="62">
        <v>1700</v>
      </c>
      <c r="F163" s="97" t="s">
        <v>469</v>
      </c>
    </row>
    <row r="164" spans="1:6" ht="12.75">
      <c r="A164" s="102">
        <v>160</v>
      </c>
      <c r="B164" s="108" t="s">
        <v>249</v>
      </c>
      <c r="C164" s="52" t="s">
        <v>250</v>
      </c>
      <c r="D164" s="16">
        <v>55373</v>
      </c>
      <c r="E164" s="62">
        <v>5700</v>
      </c>
      <c r="F164" s="97" t="s">
        <v>469</v>
      </c>
    </row>
    <row r="165" spans="1:6" ht="12.75">
      <c r="A165" s="102">
        <v>161</v>
      </c>
      <c r="B165" s="108" t="s">
        <v>251</v>
      </c>
      <c r="C165" s="52" t="s">
        <v>252</v>
      </c>
      <c r="D165" s="16">
        <v>27885</v>
      </c>
      <c r="E165" s="62">
        <v>2700</v>
      </c>
      <c r="F165" s="97" t="s">
        <v>469</v>
      </c>
    </row>
    <row r="166" spans="1:6" ht="12.75">
      <c r="A166" s="102">
        <v>162</v>
      </c>
      <c r="B166" s="108" t="s">
        <v>253</v>
      </c>
      <c r="C166" s="52" t="s">
        <v>254</v>
      </c>
      <c r="D166" s="16">
        <v>17723</v>
      </c>
      <c r="E166" s="62">
        <v>1700</v>
      </c>
      <c r="F166" s="97" t="s">
        <v>469</v>
      </c>
    </row>
    <row r="167" spans="1:6" ht="12.75">
      <c r="A167" s="102">
        <v>163</v>
      </c>
      <c r="B167" s="108" t="s">
        <v>255</v>
      </c>
      <c r="C167" s="52" t="s">
        <v>256</v>
      </c>
      <c r="D167" s="16">
        <v>40321</v>
      </c>
      <c r="E167" s="62">
        <v>4200</v>
      </c>
      <c r="F167" s="97" t="s">
        <v>469</v>
      </c>
    </row>
    <row r="168" spans="1:6" ht="12.75">
      <c r="A168" s="102">
        <v>164</v>
      </c>
      <c r="B168" s="108" t="s">
        <v>257</v>
      </c>
      <c r="C168" s="52" t="s">
        <v>258</v>
      </c>
      <c r="D168" s="16">
        <v>31435</v>
      </c>
      <c r="E168" s="62">
        <v>3200</v>
      </c>
      <c r="F168" s="97" t="s">
        <v>469</v>
      </c>
    </row>
    <row r="169" spans="1:6" ht="12.75">
      <c r="A169" s="102">
        <v>165</v>
      </c>
      <c r="B169" s="108" t="s">
        <v>259</v>
      </c>
      <c r="C169" s="52" t="s">
        <v>260</v>
      </c>
      <c r="D169" s="16">
        <v>20222</v>
      </c>
      <c r="E169" s="62">
        <v>2200</v>
      </c>
      <c r="F169" s="97" t="s">
        <v>469</v>
      </c>
    </row>
    <row r="170" spans="1:6" ht="12.75">
      <c r="A170" s="102">
        <v>166</v>
      </c>
      <c r="B170" s="108" t="s">
        <v>261</v>
      </c>
      <c r="C170" s="52" t="s">
        <v>262</v>
      </c>
      <c r="D170" s="16">
        <v>22917</v>
      </c>
      <c r="E170" s="62">
        <v>2200</v>
      </c>
      <c r="F170" s="97" t="s">
        <v>469</v>
      </c>
    </row>
    <row r="171" spans="1:6" ht="12.75">
      <c r="A171" s="102">
        <v>167</v>
      </c>
      <c r="B171" s="108" t="s">
        <v>263</v>
      </c>
      <c r="C171" s="52" t="s">
        <v>264</v>
      </c>
      <c r="D171" s="16">
        <v>19134</v>
      </c>
      <c r="E171" s="62">
        <v>1700</v>
      </c>
      <c r="F171" s="97" t="s">
        <v>469</v>
      </c>
    </row>
    <row r="172" spans="1:6" ht="12.75">
      <c r="A172" s="102">
        <v>168</v>
      </c>
      <c r="B172" s="108" t="s">
        <v>265</v>
      </c>
      <c r="C172" s="52" t="s">
        <v>309</v>
      </c>
      <c r="D172" s="16">
        <v>14147</v>
      </c>
      <c r="E172" s="62">
        <v>1250</v>
      </c>
      <c r="F172" s="97" t="s">
        <v>469</v>
      </c>
    </row>
    <row r="173" spans="1:6" ht="36">
      <c r="A173" s="102">
        <v>169</v>
      </c>
      <c r="B173" s="108" t="s">
        <v>266</v>
      </c>
      <c r="C173" s="52" t="s">
        <v>310</v>
      </c>
      <c r="D173" s="16">
        <v>346078</v>
      </c>
      <c r="E173" s="62">
        <v>6000</v>
      </c>
      <c r="F173" s="97" t="s">
        <v>469</v>
      </c>
    </row>
    <row r="174" spans="1:6" ht="36">
      <c r="A174" s="102">
        <v>170</v>
      </c>
      <c r="B174" s="108" t="s">
        <v>267</v>
      </c>
      <c r="C174" s="52" t="s">
        <v>311</v>
      </c>
      <c r="D174" s="16">
        <v>241057</v>
      </c>
      <c r="E174" s="62">
        <v>6000</v>
      </c>
      <c r="F174" s="97" t="s">
        <v>469</v>
      </c>
    </row>
    <row r="175" spans="1:6" ht="24">
      <c r="A175" s="102">
        <v>171</v>
      </c>
      <c r="B175" s="108" t="s">
        <v>268</v>
      </c>
      <c r="C175" s="52" t="s">
        <v>312</v>
      </c>
      <c r="D175" s="16">
        <v>86850</v>
      </c>
      <c r="E175" s="62">
        <v>6000</v>
      </c>
      <c r="F175" s="97" t="s">
        <v>469</v>
      </c>
    </row>
    <row r="176" spans="1:6" ht="24">
      <c r="A176" s="102">
        <v>172</v>
      </c>
      <c r="B176" s="108" t="s">
        <v>269</v>
      </c>
      <c r="C176" s="52" t="s">
        <v>270</v>
      </c>
      <c r="D176" s="16">
        <v>468630</v>
      </c>
      <c r="E176" s="62">
        <v>6000</v>
      </c>
      <c r="F176" s="97" t="s">
        <v>469</v>
      </c>
    </row>
    <row r="177" spans="1:6" ht="24">
      <c r="A177" s="102">
        <v>173</v>
      </c>
      <c r="B177" s="108" t="s">
        <v>271</v>
      </c>
      <c r="C177" s="52" t="s">
        <v>272</v>
      </c>
      <c r="D177" s="16">
        <v>429578</v>
      </c>
      <c r="E177" s="62">
        <v>6000</v>
      </c>
      <c r="F177" s="97" t="s">
        <v>469</v>
      </c>
    </row>
    <row r="178" spans="1:6" ht="36">
      <c r="A178" s="102">
        <v>174</v>
      </c>
      <c r="B178" s="108" t="s">
        <v>273</v>
      </c>
      <c r="C178" s="52" t="s">
        <v>274</v>
      </c>
      <c r="D178" s="16">
        <v>369000</v>
      </c>
      <c r="E178" s="62">
        <v>6000</v>
      </c>
      <c r="F178" s="97" t="s">
        <v>469</v>
      </c>
    </row>
    <row r="179" spans="1:6" ht="24">
      <c r="A179" s="102">
        <v>175</v>
      </c>
      <c r="B179" s="108" t="s">
        <v>275</v>
      </c>
      <c r="C179" s="52" t="s">
        <v>313</v>
      </c>
      <c r="D179" s="16">
        <v>351165</v>
      </c>
      <c r="E179" s="62">
        <v>6000</v>
      </c>
      <c r="F179" s="97" t="s">
        <v>469</v>
      </c>
    </row>
    <row r="180" spans="1:6" ht="24">
      <c r="A180" s="102">
        <v>176</v>
      </c>
      <c r="B180" s="108" t="s">
        <v>276</v>
      </c>
      <c r="C180" s="52" t="s">
        <v>314</v>
      </c>
      <c r="D180" s="16">
        <v>307500</v>
      </c>
      <c r="E180" s="62">
        <v>6000</v>
      </c>
      <c r="F180" s="97" t="s">
        <v>469</v>
      </c>
    </row>
    <row r="181" spans="1:6" ht="24">
      <c r="A181" s="102">
        <v>177</v>
      </c>
      <c r="B181" s="108" t="s">
        <v>277</v>
      </c>
      <c r="C181" s="52" t="s">
        <v>315</v>
      </c>
      <c r="D181" s="16">
        <v>306720</v>
      </c>
      <c r="E181" s="62">
        <v>6000</v>
      </c>
      <c r="F181" s="97" t="s">
        <v>469</v>
      </c>
    </row>
    <row r="182" spans="1:6" ht="24">
      <c r="A182" s="102">
        <v>178</v>
      </c>
      <c r="B182" s="108" t="s">
        <v>278</v>
      </c>
      <c r="C182" s="52" t="s">
        <v>316</v>
      </c>
      <c r="D182" s="16">
        <v>289050</v>
      </c>
      <c r="E182" s="62">
        <v>6000</v>
      </c>
      <c r="F182" s="97" t="s">
        <v>469</v>
      </c>
    </row>
    <row r="183" spans="1:6" ht="24">
      <c r="A183" s="102">
        <v>179</v>
      </c>
      <c r="B183" s="108" t="s">
        <v>279</v>
      </c>
      <c r="C183" s="52" t="s">
        <v>280</v>
      </c>
      <c r="D183" s="16">
        <v>354609</v>
      </c>
      <c r="E183" s="62">
        <v>6000</v>
      </c>
      <c r="F183" s="97" t="s">
        <v>469</v>
      </c>
    </row>
    <row r="184" spans="1:6" ht="24">
      <c r="A184" s="102">
        <v>180</v>
      </c>
      <c r="B184" s="108" t="s">
        <v>281</v>
      </c>
      <c r="C184" s="52" t="s">
        <v>282</v>
      </c>
      <c r="D184" s="16">
        <v>354609</v>
      </c>
      <c r="E184" s="62">
        <v>6000</v>
      </c>
      <c r="F184" s="97" t="s">
        <v>469</v>
      </c>
    </row>
    <row r="185" spans="1:6" ht="24">
      <c r="A185" s="102">
        <v>181</v>
      </c>
      <c r="B185" s="108" t="s">
        <v>283</v>
      </c>
      <c r="C185" s="52" t="s">
        <v>330</v>
      </c>
      <c r="D185" s="16">
        <v>304425</v>
      </c>
      <c r="E185" s="62">
        <v>6000</v>
      </c>
      <c r="F185" s="97" t="s">
        <v>469</v>
      </c>
    </row>
    <row r="186" spans="1:6" ht="24">
      <c r="A186" s="102">
        <v>182</v>
      </c>
      <c r="B186" s="108" t="s">
        <v>331</v>
      </c>
      <c r="C186" s="52" t="s">
        <v>317</v>
      </c>
      <c r="D186" s="16">
        <v>196800</v>
      </c>
      <c r="E186" s="62">
        <v>6000</v>
      </c>
      <c r="F186" s="97" t="s">
        <v>469</v>
      </c>
    </row>
    <row r="187" spans="1:6" ht="24">
      <c r="A187" s="102">
        <v>183</v>
      </c>
      <c r="B187" s="108" t="s">
        <v>332</v>
      </c>
      <c r="C187" s="52" t="s">
        <v>333</v>
      </c>
      <c r="D187" s="16">
        <v>307500</v>
      </c>
      <c r="E187" s="62">
        <v>6000</v>
      </c>
      <c r="F187" s="97" t="s">
        <v>469</v>
      </c>
    </row>
    <row r="188" spans="1:6" ht="24">
      <c r="A188" s="102">
        <v>184</v>
      </c>
      <c r="B188" s="108" t="s">
        <v>334</v>
      </c>
      <c r="C188" s="52" t="s">
        <v>335</v>
      </c>
      <c r="D188" s="16">
        <v>307500</v>
      </c>
      <c r="E188" s="62">
        <v>6000</v>
      </c>
      <c r="F188" s="97" t="s">
        <v>469</v>
      </c>
    </row>
    <row r="189" spans="1:6" ht="12.75">
      <c r="A189" s="102">
        <v>185</v>
      </c>
      <c r="B189" s="108" t="s">
        <v>1217</v>
      </c>
      <c r="C189" s="52" t="s">
        <v>1218</v>
      </c>
      <c r="D189" s="16">
        <v>80884</v>
      </c>
      <c r="E189" s="62">
        <v>6000</v>
      </c>
      <c r="F189" s="97" t="s">
        <v>469</v>
      </c>
    </row>
    <row r="190" spans="1:6" ht="24">
      <c r="A190" s="102">
        <v>186</v>
      </c>
      <c r="B190" s="108" t="s">
        <v>336</v>
      </c>
      <c r="C190" s="52" t="s">
        <v>320</v>
      </c>
      <c r="D190" s="16">
        <v>124958</v>
      </c>
      <c r="E190" s="62">
        <v>6000</v>
      </c>
      <c r="F190" s="97" t="s">
        <v>469</v>
      </c>
    </row>
    <row r="191" spans="1:6" ht="24">
      <c r="A191" s="102">
        <v>187</v>
      </c>
      <c r="B191" s="108" t="s">
        <v>337</v>
      </c>
      <c r="C191" s="52" t="s">
        <v>321</v>
      </c>
      <c r="D191" s="16">
        <v>82186</v>
      </c>
      <c r="E191" s="62">
        <v>6000</v>
      </c>
      <c r="F191" s="97" t="s">
        <v>469</v>
      </c>
    </row>
    <row r="192" spans="1:6" ht="12.75">
      <c r="A192" s="102">
        <v>188</v>
      </c>
      <c r="B192" s="108" t="s">
        <v>1219</v>
      </c>
      <c r="C192" s="52" t="s">
        <v>1220</v>
      </c>
      <c r="D192" s="16">
        <v>92797</v>
      </c>
      <c r="E192" s="62">
        <v>6000</v>
      </c>
      <c r="F192" s="97" t="s">
        <v>470</v>
      </c>
    </row>
    <row r="193" spans="1:6" ht="24">
      <c r="A193" s="102">
        <v>189</v>
      </c>
      <c r="B193" s="108" t="s">
        <v>338</v>
      </c>
      <c r="C193" s="52" t="s">
        <v>339</v>
      </c>
      <c r="D193" s="16">
        <v>74000</v>
      </c>
      <c r="E193" s="62">
        <v>6000</v>
      </c>
      <c r="F193" s="97" t="s">
        <v>469</v>
      </c>
    </row>
    <row r="194" spans="1:6" ht="24">
      <c r="A194" s="102">
        <v>190</v>
      </c>
      <c r="B194" s="108" t="s">
        <v>340</v>
      </c>
      <c r="C194" s="52" t="s">
        <v>341</v>
      </c>
      <c r="D194" s="16">
        <v>100000</v>
      </c>
      <c r="E194" s="62">
        <v>6000</v>
      </c>
      <c r="F194" s="97" t="s">
        <v>469</v>
      </c>
    </row>
    <row r="195" spans="1:6" ht="24">
      <c r="A195" s="102">
        <v>191</v>
      </c>
      <c r="B195" s="108" t="s">
        <v>2031</v>
      </c>
      <c r="C195" s="52" t="s">
        <v>2032</v>
      </c>
      <c r="D195" s="16">
        <v>90157</v>
      </c>
      <c r="E195" s="62">
        <v>6000</v>
      </c>
      <c r="F195" s="97" t="s">
        <v>470</v>
      </c>
    </row>
    <row r="196" spans="1:6" ht="36">
      <c r="A196" s="102">
        <v>192</v>
      </c>
      <c r="B196" s="108" t="s">
        <v>2033</v>
      </c>
      <c r="C196" s="52" t="s">
        <v>322</v>
      </c>
      <c r="D196" s="16">
        <v>90157</v>
      </c>
      <c r="E196" s="62">
        <v>6000</v>
      </c>
      <c r="F196" s="97" t="s">
        <v>470</v>
      </c>
    </row>
    <row r="197" spans="1:6" ht="24">
      <c r="A197" s="102">
        <v>193</v>
      </c>
      <c r="B197" s="108" t="s">
        <v>1221</v>
      </c>
      <c r="C197" s="52" t="s">
        <v>1222</v>
      </c>
      <c r="D197" s="16">
        <v>68946</v>
      </c>
      <c r="E197" s="62">
        <v>6000</v>
      </c>
      <c r="F197" s="97" t="s">
        <v>469</v>
      </c>
    </row>
    <row r="198" spans="1:6" ht="24">
      <c r="A198" s="102">
        <v>194</v>
      </c>
      <c r="B198" s="108" t="s">
        <v>1223</v>
      </c>
      <c r="C198" s="52" t="s">
        <v>1224</v>
      </c>
      <c r="D198" s="16">
        <v>43384</v>
      </c>
      <c r="E198" s="62">
        <v>4200</v>
      </c>
      <c r="F198" s="97" t="s">
        <v>470</v>
      </c>
    </row>
    <row r="199" spans="1:6" ht="12.75">
      <c r="A199" s="102">
        <v>195</v>
      </c>
      <c r="B199" s="108" t="s">
        <v>1225</v>
      </c>
      <c r="C199" s="52" t="s">
        <v>1226</v>
      </c>
      <c r="D199" s="16">
        <v>66248</v>
      </c>
      <c r="E199" s="62">
        <v>6000</v>
      </c>
      <c r="F199" s="97" t="s">
        <v>470</v>
      </c>
    </row>
    <row r="200" spans="1:6" ht="12.75">
      <c r="A200" s="102">
        <v>196</v>
      </c>
      <c r="B200" s="108" t="s">
        <v>1227</v>
      </c>
      <c r="C200" s="52" t="s">
        <v>1228</v>
      </c>
      <c r="D200" s="16">
        <v>16271</v>
      </c>
      <c r="E200" s="62">
        <v>1700</v>
      </c>
      <c r="F200" s="97" t="s">
        <v>470</v>
      </c>
    </row>
    <row r="201" spans="1:6" ht="12.75">
      <c r="A201" s="102">
        <v>197</v>
      </c>
      <c r="B201" s="108" t="s">
        <v>342</v>
      </c>
      <c r="C201" s="52" t="s">
        <v>343</v>
      </c>
      <c r="D201" s="16">
        <v>372070</v>
      </c>
      <c r="E201" s="62">
        <v>6000</v>
      </c>
      <c r="F201" s="97" t="s">
        <v>469</v>
      </c>
    </row>
    <row r="202" spans="1:6" ht="12.75">
      <c r="A202" s="102">
        <v>198</v>
      </c>
      <c r="B202" s="108" t="s">
        <v>2034</v>
      </c>
      <c r="C202" s="52" t="s">
        <v>2035</v>
      </c>
      <c r="D202" s="16">
        <v>28768</v>
      </c>
      <c r="E202" s="62">
        <v>2700</v>
      </c>
      <c r="F202" s="97" t="s">
        <v>470</v>
      </c>
    </row>
    <row r="203" spans="1:6" ht="24">
      <c r="A203" s="102">
        <v>199</v>
      </c>
      <c r="B203" s="108" t="s">
        <v>344</v>
      </c>
      <c r="C203" s="52" t="s">
        <v>345</v>
      </c>
      <c r="D203" s="16">
        <v>92389</v>
      </c>
      <c r="E203" s="62">
        <v>6000</v>
      </c>
      <c r="F203" s="97" t="s">
        <v>469</v>
      </c>
    </row>
    <row r="204" spans="1:6" ht="24">
      <c r="A204" s="102">
        <v>200</v>
      </c>
      <c r="B204" s="108" t="s">
        <v>2036</v>
      </c>
      <c r="C204" s="52" t="s">
        <v>2037</v>
      </c>
      <c r="D204" s="16">
        <v>65094</v>
      </c>
      <c r="E204" s="62">
        <v>6000</v>
      </c>
      <c r="F204" s="97" t="s">
        <v>470</v>
      </c>
    </row>
    <row r="205" spans="1:6" ht="12.75">
      <c r="A205" s="102">
        <v>201</v>
      </c>
      <c r="B205" s="108" t="s">
        <v>1206</v>
      </c>
      <c r="C205" s="56" t="s">
        <v>323</v>
      </c>
      <c r="D205" s="16">
        <v>87840</v>
      </c>
      <c r="E205" s="62">
        <v>6000</v>
      </c>
      <c r="F205" s="97" t="s">
        <v>470</v>
      </c>
    </row>
    <row r="206" spans="1:6" ht="12.75">
      <c r="A206" s="102">
        <v>202</v>
      </c>
      <c r="B206" s="108" t="s">
        <v>1207</v>
      </c>
      <c r="C206" s="52" t="s">
        <v>324</v>
      </c>
      <c r="D206" s="16">
        <v>732000</v>
      </c>
      <c r="E206" s="62">
        <v>6000</v>
      </c>
      <c r="F206" s="97" t="s">
        <v>470</v>
      </c>
    </row>
    <row r="207" spans="1:6" ht="24">
      <c r="A207" s="102">
        <v>203</v>
      </c>
      <c r="B207" s="108" t="s">
        <v>1229</v>
      </c>
      <c r="C207" s="52" t="s">
        <v>1230</v>
      </c>
      <c r="D207" s="16">
        <v>19755</v>
      </c>
      <c r="E207" s="62">
        <v>1700</v>
      </c>
      <c r="F207" s="97" t="s">
        <v>470</v>
      </c>
    </row>
    <row r="208" spans="1:6" ht="24">
      <c r="A208" s="102">
        <v>204</v>
      </c>
      <c r="B208" s="108" t="s">
        <v>1231</v>
      </c>
      <c r="C208" s="52" t="s">
        <v>1232</v>
      </c>
      <c r="D208" s="16">
        <v>39709</v>
      </c>
      <c r="E208" s="62">
        <v>3700</v>
      </c>
      <c r="F208" s="97" t="s">
        <v>470</v>
      </c>
    </row>
    <row r="209" spans="1:6" ht="24">
      <c r="A209" s="102">
        <v>205</v>
      </c>
      <c r="B209" s="108" t="s">
        <v>1233</v>
      </c>
      <c r="C209" s="52" t="s">
        <v>1234</v>
      </c>
      <c r="D209" s="16">
        <v>35250</v>
      </c>
      <c r="E209" s="62">
        <v>3700</v>
      </c>
      <c r="F209" s="97" t="s">
        <v>470</v>
      </c>
    </row>
    <row r="210" spans="1:6" ht="24">
      <c r="A210" s="102">
        <v>206</v>
      </c>
      <c r="B210" s="108" t="s">
        <v>346</v>
      </c>
      <c r="C210" s="52" t="s">
        <v>347</v>
      </c>
      <c r="D210" s="16">
        <v>28660</v>
      </c>
      <c r="E210" s="62">
        <v>2700</v>
      </c>
      <c r="F210" s="97" t="s">
        <v>469</v>
      </c>
    </row>
    <row r="211" spans="1:6" ht="12.75">
      <c r="A211" s="102">
        <v>207</v>
      </c>
      <c r="B211" s="108" t="s">
        <v>348</v>
      </c>
      <c r="C211" s="57" t="s">
        <v>349</v>
      </c>
      <c r="D211" s="16">
        <v>24654</v>
      </c>
      <c r="E211" s="62">
        <v>2200</v>
      </c>
      <c r="F211" s="97" t="s">
        <v>469</v>
      </c>
    </row>
    <row r="212" spans="1:6" ht="12.75">
      <c r="A212" s="102">
        <v>208</v>
      </c>
      <c r="B212" s="112" t="s">
        <v>2038</v>
      </c>
      <c r="C212" s="57" t="s">
        <v>2039</v>
      </c>
      <c r="D212" s="16">
        <v>75695</v>
      </c>
      <c r="E212" s="62">
        <v>6000</v>
      </c>
      <c r="F212" s="97" t="s">
        <v>470</v>
      </c>
    </row>
    <row r="213" spans="1:6" ht="12.75">
      <c r="A213" s="102">
        <v>209</v>
      </c>
      <c r="B213" s="112" t="s">
        <v>350</v>
      </c>
      <c r="C213" s="52" t="s">
        <v>351</v>
      </c>
      <c r="D213" s="16">
        <v>64376</v>
      </c>
      <c r="E213" s="62">
        <v>6000</v>
      </c>
      <c r="F213" s="97" t="s">
        <v>470</v>
      </c>
    </row>
    <row r="214" spans="1:6" ht="24">
      <c r="A214" s="102">
        <v>210</v>
      </c>
      <c r="B214" s="108" t="s">
        <v>1235</v>
      </c>
      <c r="C214" s="52" t="s">
        <v>1236</v>
      </c>
      <c r="D214" s="16">
        <v>23443</v>
      </c>
      <c r="E214" s="62">
        <v>2200</v>
      </c>
      <c r="F214" s="97" t="s">
        <v>470</v>
      </c>
    </row>
    <row r="215" spans="1:6" ht="24">
      <c r="A215" s="102">
        <v>211</v>
      </c>
      <c r="B215" s="108" t="s">
        <v>1237</v>
      </c>
      <c r="C215" s="52" t="s">
        <v>1238</v>
      </c>
      <c r="D215" s="16">
        <v>18593</v>
      </c>
      <c r="E215" s="62">
        <v>1700</v>
      </c>
      <c r="F215" s="97" t="s">
        <v>470</v>
      </c>
    </row>
    <row r="216" spans="1:6" ht="24">
      <c r="A216" s="102">
        <v>212</v>
      </c>
      <c r="B216" s="108" t="s">
        <v>1239</v>
      </c>
      <c r="C216" s="52" t="s">
        <v>1240</v>
      </c>
      <c r="D216" s="16">
        <v>10107</v>
      </c>
      <c r="E216" s="62">
        <v>1250</v>
      </c>
      <c r="F216" s="97" t="s">
        <v>470</v>
      </c>
    </row>
    <row r="217" spans="1:6" ht="12.75">
      <c r="A217" s="102">
        <v>213</v>
      </c>
      <c r="B217" s="108" t="s">
        <v>352</v>
      </c>
      <c r="C217" s="52" t="s">
        <v>353</v>
      </c>
      <c r="D217" s="16">
        <v>132000</v>
      </c>
      <c r="E217" s="62">
        <v>6000</v>
      </c>
      <c r="F217" s="97" t="s">
        <v>469</v>
      </c>
    </row>
    <row r="218" spans="1:6" ht="12.75">
      <c r="A218" s="102">
        <v>214</v>
      </c>
      <c r="B218" s="108" t="s">
        <v>1241</v>
      </c>
      <c r="C218" s="52" t="s">
        <v>1208</v>
      </c>
      <c r="D218" s="16">
        <v>21009</v>
      </c>
      <c r="E218" s="62">
        <v>2200</v>
      </c>
      <c r="F218" s="97" t="s">
        <v>470</v>
      </c>
    </row>
    <row r="219" spans="1:6" ht="12.75">
      <c r="A219" s="102">
        <v>215</v>
      </c>
      <c r="B219" s="108" t="s">
        <v>1242</v>
      </c>
      <c r="C219" s="52" t="s">
        <v>1243</v>
      </c>
      <c r="D219" s="16">
        <v>15148</v>
      </c>
      <c r="E219" s="62">
        <v>1700</v>
      </c>
      <c r="F219" s="97" t="s">
        <v>470</v>
      </c>
    </row>
    <row r="220" spans="1:6" ht="12.75">
      <c r="A220" s="102">
        <v>216</v>
      </c>
      <c r="B220" s="108" t="s">
        <v>354</v>
      </c>
      <c r="C220" s="52" t="s">
        <v>355</v>
      </c>
      <c r="D220" s="16">
        <v>34122</v>
      </c>
      <c r="E220" s="62">
        <v>3200</v>
      </c>
      <c r="F220" s="97" t="s">
        <v>469</v>
      </c>
    </row>
    <row r="221" spans="1:6" ht="12.75">
      <c r="A221" s="102">
        <v>217</v>
      </c>
      <c r="B221" s="108" t="s">
        <v>2040</v>
      </c>
      <c r="C221" s="52" t="s">
        <v>2041</v>
      </c>
      <c r="D221" s="16">
        <v>18239</v>
      </c>
      <c r="E221" s="62">
        <v>1700</v>
      </c>
      <c r="F221" s="97" t="s">
        <v>470</v>
      </c>
    </row>
    <row r="222" spans="1:6" ht="12.75">
      <c r="A222" s="102">
        <v>218</v>
      </c>
      <c r="B222" s="108" t="s">
        <v>356</v>
      </c>
      <c r="C222" s="52" t="s">
        <v>357</v>
      </c>
      <c r="D222" s="16">
        <v>28472</v>
      </c>
      <c r="E222" s="62">
        <v>2700</v>
      </c>
      <c r="F222" s="97" t="s">
        <v>469</v>
      </c>
    </row>
    <row r="223" spans="1:6" ht="12.75">
      <c r="A223" s="102">
        <v>219</v>
      </c>
      <c r="B223" s="108" t="s">
        <v>1244</v>
      </c>
      <c r="C223" s="52" t="s">
        <v>1245</v>
      </c>
      <c r="D223" s="16">
        <v>20670</v>
      </c>
      <c r="E223" s="62">
        <v>2200</v>
      </c>
      <c r="F223" s="97" t="s">
        <v>470</v>
      </c>
    </row>
    <row r="224" spans="1:6" ht="12.75">
      <c r="A224" s="102">
        <v>220</v>
      </c>
      <c r="B224" s="108" t="s">
        <v>2042</v>
      </c>
      <c r="C224" s="52" t="s">
        <v>2043</v>
      </c>
      <c r="D224" s="16">
        <v>18907</v>
      </c>
      <c r="E224" s="62">
        <v>1700</v>
      </c>
      <c r="F224" s="97" t="s">
        <v>470</v>
      </c>
    </row>
    <row r="225" spans="1:6" ht="12.75">
      <c r="A225" s="102">
        <v>221</v>
      </c>
      <c r="B225" s="108" t="s">
        <v>358</v>
      </c>
      <c r="C225" s="52" t="s">
        <v>359</v>
      </c>
      <c r="D225" s="16">
        <v>17200</v>
      </c>
      <c r="E225" s="62">
        <v>1700</v>
      </c>
      <c r="F225" s="97" t="s">
        <v>469</v>
      </c>
    </row>
    <row r="226" spans="1:6" ht="12.75">
      <c r="A226" s="102">
        <v>222</v>
      </c>
      <c r="B226" s="108" t="s">
        <v>360</v>
      </c>
      <c r="C226" s="52" t="s">
        <v>361</v>
      </c>
      <c r="D226" s="16">
        <v>11376</v>
      </c>
      <c r="E226" s="62">
        <v>1250</v>
      </c>
      <c r="F226" s="97" t="s">
        <v>469</v>
      </c>
    </row>
    <row r="227" spans="1:6" ht="12.75">
      <c r="A227" s="102">
        <v>223</v>
      </c>
      <c r="B227" s="108" t="s">
        <v>362</v>
      </c>
      <c r="C227" s="52" t="s">
        <v>363</v>
      </c>
      <c r="D227" s="16">
        <v>17716</v>
      </c>
      <c r="E227" s="62">
        <v>1700</v>
      </c>
      <c r="F227" s="97" t="s">
        <v>469</v>
      </c>
    </row>
    <row r="228" spans="1:6" ht="12.75">
      <c r="A228" s="102">
        <v>224</v>
      </c>
      <c r="B228" s="108" t="s">
        <v>364</v>
      </c>
      <c r="C228" s="52" t="s">
        <v>365</v>
      </c>
      <c r="D228" s="16">
        <v>10424</v>
      </c>
      <c r="E228" s="62">
        <v>1250</v>
      </c>
      <c r="F228" s="97" t="s">
        <v>469</v>
      </c>
    </row>
    <row r="229" spans="1:6" ht="12.75">
      <c r="A229" s="102">
        <v>225</v>
      </c>
      <c r="B229" s="108" t="s">
        <v>366</v>
      </c>
      <c r="C229" s="52" t="s">
        <v>367</v>
      </c>
      <c r="D229" s="16">
        <v>13787</v>
      </c>
      <c r="E229" s="62">
        <v>1250</v>
      </c>
      <c r="F229" s="97" t="s">
        <v>469</v>
      </c>
    </row>
    <row r="230" spans="1:6" ht="12.75">
      <c r="A230" s="102">
        <v>226</v>
      </c>
      <c r="B230" s="108" t="s">
        <v>368</v>
      </c>
      <c r="C230" s="52" t="s">
        <v>325</v>
      </c>
      <c r="D230" s="16">
        <v>25912</v>
      </c>
      <c r="E230" s="62">
        <v>2700</v>
      </c>
      <c r="F230" s="97" t="s">
        <v>469</v>
      </c>
    </row>
    <row r="231" spans="1:6" ht="12.75">
      <c r="A231" s="102">
        <v>227</v>
      </c>
      <c r="B231" s="108" t="s">
        <v>369</v>
      </c>
      <c r="C231" s="52" t="s">
        <v>326</v>
      </c>
      <c r="D231" s="16">
        <v>10030</v>
      </c>
      <c r="E231" s="62">
        <v>1250</v>
      </c>
      <c r="F231" s="97" t="s">
        <v>469</v>
      </c>
    </row>
    <row r="232" spans="1:6" ht="24">
      <c r="A232" s="102">
        <v>228</v>
      </c>
      <c r="B232" s="108" t="s">
        <v>370</v>
      </c>
      <c r="C232" s="52" t="s">
        <v>371</v>
      </c>
      <c r="D232" s="16">
        <v>26537</v>
      </c>
      <c r="E232" s="62">
        <v>2700</v>
      </c>
      <c r="F232" s="97" t="s">
        <v>469</v>
      </c>
    </row>
    <row r="233" spans="1:6" ht="24">
      <c r="A233" s="102">
        <v>229</v>
      </c>
      <c r="B233" s="108" t="s">
        <v>372</v>
      </c>
      <c r="C233" s="52" t="s">
        <v>373</v>
      </c>
      <c r="D233" s="16">
        <v>14805</v>
      </c>
      <c r="E233" s="62">
        <v>1250</v>
      </c>
      <c r="F233" s="97" t="s">
        <v>469</v>
      </c>
    </row>
    <row r="234" spans="1:6" ht="24">
      <c r="A234" s="102">
        <v>230</v>
      </c>
      <c r="B234" s="108" t="s">
        <v>374</v>
      </c>
      <c r="C234" s="52" t="s">
        <v>327</v>
      </c>
      <c r="D234" s="16">
        <v>23523</v>
      </c>
      <c r="E234" s="62">
        <v>2200</v>
      </c>
      <c r="F234" s="97" t="s">
        <v>469</v>
      </c>
    </row>
    <row r="235" spans="1:6" ht="24">
      <c r="A235" s="102">
        <v>231</v>
      </c>
      <c r="B235" s="108" t="s">
        <v>375</v>
      </c>
      <c r="C235" s="52" t="s">
        <v>328</v>
      </c>
      <c r="D235" s="16">
        <v>11413</v>
      </c>
      <c r="E235" s="62">
        <v>1250</v>
      </c>
      <c r="F235" s="97" t="s">
        <v>469</v>
      </c>
    </row>
    <row r="236" spans="1:6" ht="12.75">
      <c r="A236" s="102">
        <v>232</v>
      </c>
      <c r="B236" s="108" t="s">
        <v>376</v>
      </c>
      <c r="C236" s="52" t="s">
        <v>377</v>
      </c>
      <c r="D236" s="16">
        <v>22953</v>
      </c>
      <c r="E236" s="62">
        <v>2200</v>
      </c>
      <c r="F236" s="97" t="s">
        <v>469</v>
      </c>
    </row>
    <row r="237" spans="1:6" ht="12.75">
      <c r="A237" s="102">
        <v>233</v>
      </c>
      <c r="B237" s="108" t="s">
        <v>378</v>
      </c>
      <c r="C237" s="52" t="s">
        <v>379</v>
      </c>
      <c r="D237" s="16">
        <v>13790</v>
      </c>
      <c r="E237" s="62">
        <v>1250</v>
      </c>
      <c r="F237" s="97" t="s">
        <v>469</v>
      </c>
    </row>
    <row r="238" spans="1:6" ht="12.75">
      <c r="A238" s="102">
        <v>234</v>
      </c>
      <c r="B238" s="108" t="s">
        <v>380</v>
      </c>
      <c r="C238" s="52" t="s">
        <v>381</v>
      </c>
      <c r="D238" s="16">
        <v>18330</v>
      </c>
      <c r="E238" s="62">
        <v>1700</v>
      </c>
      <c r="F238" s="97" t="s">
        <v>469</v>
      </c>
    </row>
    <row r="239" spans="1:6" ht="12.75">
      <c r="A239" s="102">
        <v>235</v>
      </c>
      <c r="B239" s="108" t="s">
        <v>382</v>
      </c>
      <c r="C239" s="52" t="s">
        <v>383</v>
      </c>
      <c r="D239" s="16">
        <v>9266</v>
      </c>
      <c r="E239" s="62">
        <v>900</v>
      </c>
      <c r="F239" s="97" t="s">
        <v>469</v>
      </c>
    </row>
    <row r="240" spans="1:6" ht="12.75">
      <c r="A240" s="102">
        <v>236</v>
      </c>
      <c r="B240" s="108" t="s">
        <v>384</v>
      </c>
      <c r="C240" s="52" t="s">
        <v>385</v>
      </c>
      <c r="D240" s="16">
        <v>9522</v>
      </c>
      <c r="E240" s="62">
        <v>900</v>
      </c>
      <c r="F240" s="97" t="s">
        <v>469</v>
      </c>
    </row>
    <row r="241" spans="1:6" ht="12.75">
      <c r="A241" s="102">
        <v>237</v>
      </c>
      <c r="B241" s="108" t="s">
        <v>1246</v>
      </c>
      <c r="C241" s="52" t="s">
        <v>1247</v>
      </c>
      <c r="D241" s="16">
        <v>22535</v>
      </c>
      <c r="E241" s="62">
        <v>2200</v>
      </c>
      <c r="F241" s="97" t="s">
        <v>470</v>
      </c>
    </row>
    <row r="242" spans="1:6" ht="12.75">
      <c r="A242" s="102">
        <v>238</v>
      </c>
      <c r="B242" s="108" t="s">
        <v>1248</v>
      </c>
      <c r="C242" s="52" t="s">
        <v>1249</v>
      </c>
      <c r="D242" s="16">
        <v>17596</v>
      </c>
      <c r="E242" s="62">
        <v>1700</v>
      </c>
      <c r="F242" s="97" t="s">
        <v>470</v>
      </c>
    </row>
    <row r="243" spans="1:6" ht="24">
      <c r="A243" s="102">
        <v>239</v>
      </c>
      <c r="B243" s="108" t="s">
        <v>386</v>
      </c>
      <c r="C243" s="52" t="s">
        <v>387</v>
      </c>
      <c r="D243" s="16">
        <v>14997</v>
      </c>
      <c r="E243" s="62">
        <v>1250</v>
      </c>
      <c r="F243" s="97" t="s">
        <v>469</v>
      </c>
    </row>
    <row r="244" spans="1:6" ht="12.75">
      <c r="A244" s="102">
        <v>240</v>
      </c>
      <c r="B244" s="108" t="s">
        <v>388</v>
      </c>
      <c r="C244" s="52" t="s">
        <v>389</v>
      </c>
      <c r="D244" s="16">
        <v>184150</v>
      </c>
      <c r="E244" s="62">
        <v>6000</v>
      </c>
      <c r="F244" s="97" t="s">
        <v>469</v>
      </c>
    </row>
    <row r="245" spans="1:6" ht="12.75">
      <c r="A245" s="102">
        <v>241</v>
      </c>
      <c r="B245" s="108" t="s">
        <v>390</v>
      </c>
      <c r="C245" s="52" t="s">
        <v>391</v>
      </c>
      <c r="D245" s="16">
        <v>110412</v>
      </c>
      <c r="E245" s="62">
        <v>6000</v>
      </c>
      <c r="F245" s="97" t="s">
        <v>469</v>
      </c>
    </row>
    <row r="246" spans="1:6" ht="12.75">
      <c r="A246" s="102">
        <v>242</v>
      </c>
      <c r="B246" s="108" t="s">
        <v>392</v>
      </c>
      <c r="C246" s="52" t="s">
        <v>393</v>
      </c>
      <c r="D246" s="16">
        <v>124650</v>
      </c>
      <c r="E246" s="62">
        <v>6000</v>
      </c>
      <c r="F246" s="97" t="s">
        <v>469</v>
      </c>
    </row>
    <row r="247" spans="1:6" ht="12.75">
      <c r="A247" s="102">
        <v>243</v>
      </c>
      <c r="B247" s="108" t="s">
        <v>394</v>
      </c>
      <c r="C247" s="52" t="s">
        <v>395</v>
      </c>
      <c r="D247" s="16">
        <v>103400</v>
      </c>
      <c r="E247" s="62">
        <v>6000</v>
      </c>
      <c r="F247" s="97" t="s">
        <v>469</v>
      </c>
    </row>
    <row r="248" spans="1:6" ht="24">
      <c r="A248" s="102">
        <v>244</v>
      </c>
      <c r="B248" s="108" t="s">
        <v>396</v>
      </c>
      <c r="C248" s="52" t="s">
        <v>329</v>
      </c>
      <c r="D248" s="16">
        <v>160000</v>
      </c>
      <c r="E248" s="62">
        <v>6000</v>
      </c>
      <c r="F248" s="97" t="s">
        <v>469</v>
      </c>
    </row>
    <row r="249" spans="1:6" ht="24">
      <c r="A249" s="102">
        <v>245</v>
      </c>
      <c r="B249" s="108" t="s">
        <v>397</v>
      </c>
      <c r="C249" s="52" t="s">
        <v>1001</v>
      </c>
      <c r="D249" s="16">
        <v>90357</v>
      </c>
      <c r="E249" s="62">
        <v>6000</v>
      </c>
      <c r="F249" s="97" t="s">
        <v>469</v>
      </c>
    </row>
    <row r="250" spans="1:6" ht="24">
      <c r="A250" s="102">
        <v>246</v>
      </c>
      <c r="B250" s="108" t="s">
        <v>398</v>
      </c>
      <c r="C250" s="52" t="s">
        <v>1002</v>
      </c>
      <c r="D250" s="16">
        <v>74705</v>
      </c>
      <c r="E250" s="62">
        <v>6000</v>
      </c>
      <c r="F250" s="97" t="s">
        <v>469</v>
      </c>
    </row>
    <row r="251" spans="1:6" ht="12.75">
      <c r="A251" s="102">
        <v>247</v>
      </c>
      <c r="B251" s="108" t="s">
        <v>399</v>
      </c>
      <c r="C251" s="52" t="s">
        <v>400</v>
      </c>
      <c r="D251" s="16">
        <v>67992</v>
      </c>
      <c r="E251" s="62">
        <v>6000</v>
      </c>
      <c r="F251" s="97" t="s">
        <v>469</v>
      </c>
    </row>
    <row r="252" spans="1:6" ht="12.75">
      <c r="A252" s="102">
        <v>248</v>
      </c>
      <c r="B252" s="108" t="s">
        <v>401</v>
      </c>
      <c r="C252" s="52" t="s">
        <v>402</v>
      </c>
      <c r="D252" s="16">
        <v>62764</v>
      </c>
      <c r="E252" s="62">
        <v>6000</v>
      </c>
      <c r="F252" s="97" t="s">
        <v>469</v>
      </c>
    </row>
    <row r="253" spans="1:6" ht="12.75">
      <c r="A253" s="102">
        <v>249</v>
      </c>
      <c r="B253" s="108" t="s">
        <v>403</v>
      </c>
      <c r="C253" s="52" t="s">
        <v>404</v>
      </c>
      <c r="D253" s="16">
        <v>41207</v>
      </c>
      <c r="E253" s="62">
        <v>4200</v>
      </c>
      <c r="F253" s="97" t="s">
        <v>469</v>
      </c>
    </row>
    <row r="254" spans="1:6" ht="12.75">
      <c r="A254" s="102">
        <v>250</v>
      </c>
      <c r="B254" s="108" t="s">
        <v>405</v>
      </c>
      <c r="C254" s="52" t="s">
        <v>406</v>
      </c>
      <c r="D254" s="16">
        <v>67704</v>
      </c>
      <c r="E254" s="62">
        <v>6000</v>
      </c>
      <c r="F254" s="97" t="s">
        <v>469</v>
      </c>
    </row>
    <row r="255" spans="1:6" ht="12.75">
      <c r="A255" s="102">
        <v>251</v>
      </c>
      <c r="B255" s="108" t="s">
        <v>407</v>
      </c>
      <c r="C255" s="52" t="s">
        <v>408</v>
      </c>
      <c r="D255" s="16">
        <v>49433</v>
      </c>
      <c r="E255" s="62">
        <v>4700</v>
      </c>
      <c r="F255" s="97" t="s">
        <v>469</v>
      </c>
    </row>
    <row r="256" spans="1:6" ht="12.75">
      <c r="A256" s="102">
        <v>252</v>
      </c>
      <c r="B256" s="108" t="s">
        <v>409</v>
      </c>
      <c r="C256" s="52" t="s">
        <v>410</v>
      </c>
      <c r="D256" s="16">
        <v>32556</v>
      </c>
      <c r="E256" s="62">
        <v>3200</v>
      </c>
      <c r="F256" s="97" t="s">
        <v>469</v>
      </c>
    </row>
    <row r="257" spans="1:6" ht="12.75">
      <c r="A257" s="102">
        <v>253</v>
      </c>
      <c r="B257" s="108" t="s">
        <v>411</v>
      </c>
      <c r="C257" s="52" t="s">
        <v>412</v>
      </c>
      <c r="D257" s="16">
        <v>43801</v>
      </c>
      <c r="E257" s="62">
        <v>4200</v>
      </c>
      <c r="F257" s="97" t="s">
        <v>469</v>
      </c>
    </row>
    <row r="258" spans="1:6" ht="12.75">
      <c r="A258" s="102">
        <v>254</v>
      </c>
      <c r="B258" s="108" t="s">
        <v>413</v>
      </c>
      <c r="C258" s="52" t="s">
        <v>414</v>
      </c>
      <c r="D258" s="16">
        <v>24158</v>
      </c>
      <c r="E258" s="62">
        <v>2200</v>
      </c>
      <c r="F258" s="97" t="s">
        <v>469</v>
      </c>
    </row>
    <row r="259" spans="1:6" ht="24">
      <c r="A259" s="102">
        <v>255</v>
      </c>
      <c r="B259" s="108" t="s">
        <v>415</v>
      </c>
      <c r="C259" s="52" t="s">
        <v>416</v>
      </c>
      <c r="D259" s="16">
        <v>38971</v>
      </c>
      <c r="E259" s="62">
        <v>3700</v>
      </c>
      <c r="F259" s="97" t="s">
        <v>469</v>
      </c>
    </row>
    <row r="260" spans="1:6" ht="24">
      <c r="A260" s="102">
        <v>256</v>
      </c>
      <c r="B260" s="108" t="s">
        <v>417</v>
      </c>
      <c r="C260" s="52" t="s">
        <v>418</v>
      </c>
      <c r="D260" s="16">
        <v>18389</v>
      </c>
      <c r="E260" s="62">
        <v>1700</v>
      </c>
      <c r="F260" s="97" t="s">
        <v>469</v>
      </c>
    </row>
    <row r="261" spans="1:6" ht="12.75">
      <c r="A261" s="102">
        <v>257</v>
      </c>
      <c r="B261" s="108" t="s">
        <v>419</v>
      </c>
      <c r="C261" s="52" t="s">
        <v>420</v>
      </c>
      <c r="D261" s="16">
        <v>22250</v>
      </c>
      <c r="E261" s="62">
        <v>2200</v>
      </c>
      <c r="F261" s="97" t="s">
        <v>469</v>
      </c>
    </row>
    <row r="262" spans="1:6" ht="12.75">
      <c r="A262" s="102">
        <v>258</v>
      </c>
      <c r="B262" s="108" t="s">
        <v>421</v>
      </c>
      <c r="C262" s="52" t="s">
        <v>422</v>
      </c>
      <c r="D262" s="16">
        <v>21840</v>
      </c>
      <c r="E262" s="62">
        <v>2200</v>
      </c>
      <c r="F262" s="97" t="s">
        <v>469</v>
      </c>
    </row>
    <row r="263" spans="1:6" ht="12.75">
      <c r="A263" s="102">
        <v>259</v>
      </c>
      <c r="B263" s="108" t="s">
        <v>423</v>
      </c>
      <c r="C263" s="52" t="s">
        <v>424</v>
      </c>
      <c r="D263" s="16">
        <v>30813</v>
      </c>
      <c r="E263" s="62">
        <v>3200</v>
      </c>
      <c r="F263" s="97" t="s">
        <v>469</v>
      </c>
    </row>
    <row r="264" spans="1:6" ht="12.75">
      <c r="A264" s="102">
        <v>260</v>
      </c>
      <c r="B264" s="108" t="s">
        <v>425</v>
      </c>
      <c r="C264" s="52" t="s">
        <v>426</v>
      </c>
      <c r="D264" s="16">
        <v>15443</v>
      </c>
      <c r="E264" s="62">
        <v>1700</v>
      </c>
      <c r="F264" s="97" t="s">
        <v>469</v>
      </c>
    </row>
    <row r="265" spans="1:6" ht="24">
      <c r="A265" s="102">
        <v>261</v>
      </c>
      <c r="B265" s="108" t="s">
        <v>427</v>
      </c>
      <c r="C265" s="52" t="s">
        <v>428</v>
      </c>
      <c r="D265" s="16">
        <v>65045</v>
      </c>
      <c r="E265" s="62">
        <v>6000</v>
      </c>
      <c r="F265" s="97" t="s">
        <v>469</v>
      </c>
    </row>
    <row r="266" spans="1:6" ht="24">
      <c r="A266" s="102">
        <v>262</v>
      </c>
      <c r="B266" s="108" t="s">
        <v>429</v>
      </c>
      <c r="C266" s="52" t="s">
        <v>430</v>
      </c>
      <c r="D266" s="16">
        <v>39398</v>
      </c>
      <c r="E266" s="62">
        <v>3700</v>
      </c>
      <c r="F266" s="97" t="s">
        <v>469</v>
      </c>
    </row>
    <row r="267" spans="1:6" ht="12.75">
      <c r="A267" s="102">
        <v>263</v>
      </c>
      <c r="B267" s="108" t="s">
        <v>431</v>
      </c>
      <c r="C267" s="52" t="s">
        <v>432</v>
      </c>
      <c r="D267" s="16">
        <v>27013</v>
      </c>
      <c r="E267" s="62">
        <v>2700</v>
      </c>
      <c r="F267" s="97" t="s">
        <v>469</v>
      </c>
    </row>
    <row r="268" spans="1:6" ht="12.75">
      <c r="A268" s="102">
        <v>264</v>
      </c>
      <c r="B268" s="108" t="s">
        <v>433</v>
      </c>
      <c r="C268" s="52" t="s">
        <v>434</v>
      </c>
      <c r="D268" s="16">
        <v>5581</v>
      </c>
      <c r="E268" s="62">
        <v>550</v>
      </c>
      <c r="F268" s="97" t="s">
        <v>469</v>
      </c>
    </row>
    <row r="269" spans="1:6" ht="12.75">
      <c r="A269" s="102">
        <v>265</v>
      </c>
      <c r="B269" s="108" t="s">
        <v>435</v>
      </c>
      <c r="C269" s="52" t="s">
        <v>436</v>
      </c>
      <c r="D269" s="16">
        <v>8420</v>
      </c>
      <c r="E269" s="62">
        <v>900</v>
      </c>
      <c r="F269" s="97" t="s">
        <v>469</v>
      </c>
    </row>
    <row r="270" spans="1:6" ht="12.75">
      <c r="A270" s="102">
        <v>266</v>
      </c>
      <c r="B270" s="108" t="s">
        <v>437</v>
      </c>
      <c r="C270" s="52" t="s">
        <v>438</v>
      </c>
      <c r="D270" s="16">
        <v>31204</v>
      </c>
      <c r="E270" s="62">
        <v>3200</v>
      </c>
      <c r="F270" s="97" t="s">
        <v>469</v>
      </c>
    </row>
    <row r="271" spans="1:6" ht="12.75">
      <c r="A271" s="102">
        <v>267</v>
      </c>
      <c r="B271" s="108" t="s">
        <v>439</v>
      </c>
      <c r="C271" s="52" t="s">
        <v>440</v>
      </c>
      <c r="D271" s="16">
        <v>25884</v>
      </c>
      <c r="E271" s="62">
        <v>2700</v>
      </c>
      <c r="F271" s="97" t="s">
        <v>469</v>
      </c>
    </row>
    <row r="272" spans="1:6" ht="12.75">
      <c r="A272" s="102">
        <v>268</v>
      </c>
      <c r="B272" s="108" t="s">
        <v>441</v>
      </c>
      <c r="C272" s="52" t="s">
        <v>442</v>
      </c>
      <c r="D272" s="16">
        <v>4500</v>
      </c>
      <c r="E272" s="62">
        <v>450</v>
      </c>
      <c r="F272" s="97" t="s">
        <v>469</v>
      </c>
    </row>
    <row r="273" spans="1:6" ht="12.75">
      <c r="A273" s="102">
        <v>269</v>
      </c>
      <c r="B273" s="108" t="s">
        <v>443</v>
      </c>
      <c r="C273" s="52" t="s">
        <v>444</v>
      </c>
      <c r="D273" s="16">
        <v>20271</v>
      </c>
      <c r="E273" s="62">
        <v>2200</v>
      </c>
      <c r="F273" s="97" t="s">
        <v>469</v>
      </c>
    </row>
    <row r="274" spans="1:6" ht="12.75">
      <c r="A274" s="102">
        <v>270</v>
      </c>
      <c r="B274" s="108" t="s">
        <v>445</v>
      </c>
      <c r="C274" s="52" t="s">
        <v>446</v>
      </c>
      <c r="D274" s="16">
        <v>3500</v>
      </c>
      <c r="E274" s="62">
        <v>350</v>
      </c>
      <c r="F274" s="97" t="s">
        <v>469</v>
      </c>
    </row>
    <row r="275" spans="1:6" ht="12.75">
      <c r="A275" s="102">
        <v>271</v>
      </c>
      <c r="B275" s="108" t="s">
        <v>447</v>
      </c>
      <c r="C275" s="52" t="s">
        <v>448</v>
      </c>
      <c r="D275" s="16">
        <v>35626</v>
      </c>
      <c r="E275" s="62">
        <v>3700</v>
      </c>
      <c r="F275" s="97" t="s">
        <v>469</v>
      </c>
    </row>
    <row r="276" spans="1:6" ht="12.75">
      <c r="A276" s="102">
        <v>272</v>
      </c>
      <c r="B276" s="108" t="s">
        <v>449</v>
      </c>
      <c r="C276" s="52" t="s">
        <v>450</v>
      </c>
      <c r="D276" s="16">
        <v>25713</v>
      </c>
      <c r="E276" s="62">
        <v>2700</v>
      </c>
      <c r="F276" s="97" t="s">
        <v>469</v>
      </c>
    </row>
    <row r="277" spans="1:6" ht="12.75">
      <c r="A277" s="102">
        <v>273</v>
      </c>
      <c r="B277" s="108" t="s">
        <v>451</v>
      </c>
      <c r="C277" s="52" t="s">
        <v>452</v>
      </c>
      <c r="D277" s="16">
        <v>6865</v>
      </c>
      <c r="E277" s="62">
        <v>700</v>
      </c>
      <c r="F277" s="97" t="s">
        <v>469</v>
      </c>
    </row>
    <row r="278" spans="1:6" ht="12.75">
      <c r="A278" s="102">
        <v>274</v>
      </c>
      <c r="B278" s="108" t="s">
        <v>453</v>
      </c>
      <c r="C278" s="52" t="s">
        <v>454</v>
      </c>
      <c r="D278" s="16">
        <v>28809</v>
      </c>
      <c r="E278" s="62">
        <v>2700</v>
      </c>
      <c r="F278" s="97" t="s">
        <v>469</v>
      </c>
    </row>
    <row r="279" spans="1:6" ht="12.75">
      <c r="A279" s="102">
        <v>275</v>
      </c>
      <c r="B279" s="108" t="s">
        <v>455</v>
      </c>
      <c r="C279" s="52" t="s">
        <v>456</v>
      </c>
      <c r="D279" s="16">
        <v>20435</v>
      </c>
      <c r="E279" s="62">
        <v>2200</v>
      </c>
      <c r="F279" s="97" t="s">
        <v>469</v>
      </c>
    </row>
    <row r="280" spans="1:6" ht="24">
      <c r="A280" s="102">
        <v>276</v>
      </c>
      <c r="B280" s="108" t="s">
        <v>457</v>
      </c>
      <c r="C280" s="52" t="s">
        <v>458</v>
      </c>
      <c r="D280" s="16">
        <v>21259</v>
      </c>
      <c r="E280" s="62">
        <v>2200</v>
      </c>
      <c r="F280" s="97" t="s">
        <v>469</v>
      </c>
    </row>
    <row r="281" spans="1:6" ht="24">
      <c r="A281" s="102">
        <v>277</v>
      </c>
      <c r="B281" s="108" t="s">
        <v>459</v>
      </c>
      <c r="C281" s="52" t="s">
        <v>460</v>
      </c>
      <c r="D281" s="16">
        <v>12892</v>
      </c>
      <c r="E281" s="62">
        <v>1250</v>
      </c>
      <c r="F281" s="97" t="s">
        <v>469</v>
      </c>
    </row>
    <row r="282" spans="1:6" ht="12.75">
      <c r="A282" s="102">
        <v>278</v>
      </c>
      <c r="B282" s="108" t="s">
        <v>461</v>
      </c>
      <c r="C282" s="52" t="s">
        <v>462</v>
      </c>
      <c r="D282" s="16">
        <v>22561</v>
      </c>
      <c r="E282" s="62">
        <v>2200</v>
      </c>
      <c r="F282" s="97" t="s">
        <v>469</v>
      </c>
    </row>
    <row r="283" spans="1:6" ht="12.75">
      <c r="A283" s="102">
        <v>279</v>
      </c>
      <c r="B283" s="108" t="s">
        <v>463</v>
      </c>
      <c r="C283" s="52" t="s">
        <v>471</v>
      </c>
      <c r="D283" s="16">
        <v>10409</v>
      </c>
      <c r="E283" s="62">
        <v>1250</v>
      </c>
      <c r="F283" s="97" t="s">
        <v>469</v>
      </c>
    </row>
    <row r="284" spans="1:6" ht="12.75">
      <c r="A284" s="102">
        <v>280</v>
      </c>
      <c r="B284" s="108" t="s">
        <v>472</v>
      </c>
      <c r="C284" s="52" t="s">
        <v>473</v>
      </c>
      <c r="D284" s="16">
        <v>17994</v>
      </c>
      <c r="E284" s="62">
        <v>1700</v>
      </c>
      <c r="F284" s="97" t="s">
        <v>469</v>
      </c>
    </row>
    <row r="285" spans="1:6" ht="12.75">
      <c r="A285" s="102">
        <v>281</v>
      </c>
      <c r="B285" s="108" t="s">
        <v>474</v>
      </c>
      <c r="C285" s="52" t="s">
        <v>475</v>
      </c>
      <c r="D285" s="16">
        <v>22840</v>
      </c>
      <c r="E285" s="62">
        <v>2200</v>
      </c>
      <c r="F285" s="97" t="s">
        <v>469</v>
      </c>
    </row>
    <row r="286" spans="1:6" ht="12.75">
      <c r="A286" s="102">
        <v>282</v>
      </c>
      <c r="B286" s="108" t="s">
        <v>476</v>
      </c>
      <c r="C286" s="52" t="s">
        <v>477</v>
      </c>
      <c r="D286" s="16">
        <v>14363</v>
      </c>
      <c r="E286" s="62">
        <v>1250</v>
      </c>
      <c r="F286" s="97" t="s">
        <v>469</v>
      </c>
    </row>
    <row r="287" spans="1:6" ht="12.75">
      <c r="A287" s="102">
        <v>283</v>
      </c>
      <c r="B287" s="108" t="s">
        <v>478</v>
      </c>
      <c r="C287" s="52" t="s">
        <v>479</v>
      </c>
      <c r="D287" s="16">
        <v>17219</v>
      </c>
      <c r="E287" s="62">
        <v>1700</v>
      </c>
      <c r="F287" s="97" t="s">
        <v>469</v>
      </c>
    </row>
    <row r="288" spans="1:6" ht="12.75">
      <c r="A288" s="102">
        <v>284</v>
      </c>
      <c r="B288" s="108" t="s">
        <v>480</v>
      </c>
      <c r="C288" s="52" t="s">
        <v>481</v>
      </c>
      <c r="D288" s="16">
        <v>7127</v>
      </c>
      <c r="E288" s="62">
        <v>700</v>
      </c>
      <c r="F288" s="97" t="s">
        <v>469</v>
      </c>
    </row>
    <row r="289" spans="1:6" ht="24">
      <c r="A289" s="102">
        <v>285</v>
      </c>
      <c r="B289" s="108" t="s">
        <v>482</v>
      </c>
      <c r="C289" s="52" t="s">
        <v>1003</v>
      </c>
      <c r="D289" s="16">
        <v>18579</v>
      </c>
      <c r="E289" s="62">
        <v>1700</v>
      </c>
      <c r="F289" s="97" t="s">
        <v>469</v>
      </c>
    </row>
    <row r="290" spans="1:6" ht="24">
      <c r="A290" s="102">
        <v>286</v>
      </c>
      <c r="B290" s="108" t="s">
        <v>483</v>
      </c>
      <c r="C290" s="52" t="s">
        <v>1005</v>
      </c>
      <c r="D290" s="16">
        <v>8354</v>
      </c>
      <c r="E290" s="62">
        <v>900</v>
      </c>
      <c r="F290" s="97" t="s">
        <v>469</v>
      </c>
    </row>
    <row r="291" spans="1:6" ht="12.75">
      <c r="A291" s="102">
        <v>287</v>
      </c>
      <c r="B291" s="108" t="s">
        <v>484</v>
      </c>
      <c r="C291" s="52" t="s">
        <v>485</v>
      </c>
      <c r="D291" s="16">
        <v>14796</v>
      </c>
      <c r="E291" s="62">
        <v>1250</v>
      </c>
      <c r="F291" s="97" t="s">
        <v>469</v>
      </c>
    </row>
    <row r="292" spans="1:6" ht="12.75">
      <c r="A292" s="102">
        <v>288</v>
      </c>
      <c r="B292" s="108" t="s">
        <v>486</v>
      </c>
      <c r="C292" s="52" t="s">
        <v>487</v>
      </c>
      <c r="D292" s="16">
        <v>8049</v>
      </c>
      <c r="E292" s="62">
        <v>900</v>
      </c>
      <c r="F292" s="97" t="s">
        <v>469</v>
      </c>
    </row>
    <row r="293" spans="1:6" ht="12.75">
      <c r="A293" s="102">
        <v>289</v>
      </c>
      <c r="B293" s="108" t="s">
        <v>488</v>
      </c>
      <c r="C293" s="52" t="s">
        <v>489</v>
      </c>
      <c r="D293" s="16">
        <v>8257</v>
      </c>
      <c r="E293" s="62">
        <v>900</v>
      </c>
      <c r="F293" s="97" t="s">
        <v>469</v>
      </c>
    </row>
    <row r="294" spans="1:6" ht="12.75">
      <c r="A294" s="102">
        <v>290</v>
      </c>
      <c r="B294" s="108" t="s">
        <v>490</v>
      </c>
      <c r="C294" s="52" t="s">
        <v>491</v>
      </c>
      <c r="D294" s="16">
        <v>19408</v>
      </c>
      <c r="E294" s="62">
        <v>1700</v>
      </c>
      <c r="F294" s="97" t="s">
        <v>469</v>
      </c>
    </row>
    <row r="295" spans="1:6" ht="12.75">
      <c r="A295" s="102">
        <v>291</v>
      </c>
      <c r="B295" s="108" t="s">
        <v>492</v>
      </c>
      <c r="C295" s="52" t="s">
        <v>493</v>
      </c>
      <c r="D295" s="16">
        <v>9414</v>
      </c>
      <c r="E295" s="62">
        <v>900</v>
      </c>
      <c r="F295" s="97" t="s">
        <v>469</v>
      </c>
    </row>
    <row r="296" spans="1:6" ht="12.75">
      <c r="A296" s="102">
        <v>292</v>
      </c>
      <c r="B296" s="108" t="s">
        <v>494</v>
      </c>
      <c r="C296" s="52" t="s">
        <v>495</v>
      </c>
      <c r="D296" s="16">
        <v>161315</v>
      </c>
      <c r="E296" s="62">
        <v>6000</v>
      </c>
      <c r="F296" s="97" t="s">
        <v>469</v>
      </c>
    </row>
    <row r="297" spans="1:6" ht="12.75">
      <c r="A297" s="102">
        <v>293</v>
      </c>
      <c r="B297" s="108" t="s">
        <v>496</v>
      </c>
      <c r="C297" s="52" t="s">
        <v>497</v>
      </c>
      <c r="D297" s="16">
        <v>137000</v>
      </c>
      <c r="E297" s="62">
        <v>6000</v>
      </c>
      <c r="F297" s="97" t="s">
        <v>469</v>
      </c>
    </row>
    <row r="298" spans="1:6" ht="24">
      <c r="A298" s="102">
        <v>294</v>
      </c>
      <c r="B298" s="108" t="s">
        <v>498</v>
      </c>
      <c r="C298" s="52" t="s">
        <v>499</v>
      </c>
      <c r="D298" s="16">
        <v>105031</v>
      </c>
      <c r="E298" s="62">
        <v>6000</v>
      </c>
      <c r="F298" s="97" t="s">
        <v>469</v>
      </c>
    </row>
    <row r="299" spans="1:6" ht="24">
      <c r="A299" s="102">
        <v>295</v>
      </c>
      <c r="B299" s="108" t="s">
        <v>500</v>
      </c>
      <c r="C299" s="52" t="s">
        <v>501</v>
      </c>
      <c r="D299" s="16">
        <v>90971</v>
      </c>
      <c r="E299" s="62">
        <v>6000</v>
      </c>
      <c r="F299" s="97" t="s">
        <v>469</v>
      </c>
    </row>
    <row r="300" spans="1:6" ht="12.75">
      <c r="A300" s="102">
        <v>296</v>
      </c>
      <c r="B300" s="108" t="s">
        <v>502</v>
      </c>
      <c r="C300" s="52" t="s">
        <v>503</v>
      </c>
      <c r="D300" s="16">
        <v>63860</v>
      </c>
      <c r="E300" s="62">
        <v>6000</v>
      </c>
      <c r="F300" s="97" t="s">
        <v>469</v>
      </c>
    </row>
    <row r="301" spans="1:6" ht="12.75">
      <c r="A301" s="102">
        <v>297</v>
      </c>
      <c r="B301" s="108" t="s">
        <v>504</v>
      </c>
      <c r="C301" s="52" t="s">
        <v>505</v>
      </c>
      <c r="D301" s="16">
        <v>71549</v>
      </c>
      <c r="E301" s="62">
        <v>6000</v>
      </c>
      <c r="F301" s="97" t="s">
        <v>469</v>
      </c>
    </row>
    <row r="302" spans="1:6" ht="24">
      <c r="A302" s="102">
        <v>298</v>
      </c>
      <c r="B302" s="108" t="s">
        <v>506</v>
      </c>
      <c r="C302" s="52" t="s">
        <v>507</v>
      </c>
      <c r="D302" s="16">
        <v>46953</v>
      </c>
      <c r="E302" s="62">
        <v>4700</v>
      </c>
      <c r="F302" s="97" t="s">
        <v>469</v>
      </c>
    </row>
    <row r="303" spans="1:6" ht="24">
      <c r="A303" s="102">
        <v>299</v>
      </c>
      <c r="B303" s="108" t="s">
        <v>508</v>
      </c>
      <c r="C303" s="52" t="s">
        <v>509</v>
      </c>
      <c r="D303" s="16">
        <v>73450</v>
      </c>
      <c r="E303" s="62">
        <v>6000</v>
      </c>
      <c r="F303" s="97" t="s">
        <v>469</v>
      </c>
    </row>
    <row r="304" spans="1:6" ht="24">
      <c r="A304" s="102">
        <v>300</v>
      </c>
      <c r="B304" s="108" t="s">
        <v>510</v>
      </c>
      <c r="C304" s="52" t="s">
        <v>511</v>
      </c>
      <c r="D304" s="16">
        <v>85036</v>
      </c>
      <c r="E304" s="62">
        <v>6000</v>
      </c>
      <c r="F304" s="97" t="s">
        <v>469</v>
      </c>
    </row>
    <row r="305" spans="1:6" ht="24">
      <c r="A305" s="102">
        <v>301</v>
      </c>
      <c r="B305" s="108" t="s">
        <v>512</v>
      </c>
      <c r="C305" s="52" t="s">
        <v>513</v>
      </c>
      <c r="D305" s="16">
        <v>31797</v>
      </c>
      <c r="E305" s="62">
        <v>3200</v>
      </c>
      <c r="F305" s="97" t="s">
        <v>469</v>
      </c>
    </row>
    <row r="306" spans="1:6" ht="24">
      <c r="A306" s="102">
        <v>302</v>
      </c>
      <c r="B306" s="108" t="s">
        <v>514</v>
      </c>
      <c r="C306" s="52" t="s">
        <v>1006</v>
      </c>
      <c r="D306" s="16">
        <v>48612</v>
      </c>
      <c r="E306" s="62">
        <v>4700</v>
      </c>
      <c r="F306" s="97" t="s">
        <v>469</v>
      </c>
    </row>
    <row r="307" spans="1:6" ht="24">
      <c r="A307" s="102">
        <v>303</v>
      </c>
      <c r="B307" s="108" t="s">
        <v>515</v>
      </c>
      <c r="C307" s="52" t="s">
        <v>1007</v>
      </c>
      <c r="D307" s="16">
        <v>39118</v>
      </c>
      <c r="E307" s="62">
        <v>3700</v>
      </c>
      <c r="F307" s="97" t="s">
        <v>469</v>
      </c>
    </row>
    <row r="308" spans="1:6" ht="12.75">
      <c r="A308" s="102">
        <v>304</v>
      </c>
      <c r="B308" s="108" t="s">
        <v>516</v>
      </c>
      <c r="C308" s="52" t="s">
        <v>517</v>
      </c>
      <c r="D308" s="16">
        <v>64588</v>
      </c>
      <c r="E308" s="62">
        <v>6000</v>
      </c>
      <c r="F308" s="97" t="s">
        <v>469</v>
      </c>
    </row>
    <row r="309" spans="1:6" ht="24">
      <c r="A309" s="102">
        <v>305</v>
      </c>
      <c r="B309" s="108" t="s">
        <v>518</v>
      </c>
      <c r="C309" s="52" t="s">
        <v>519</v>
      </c>
      <c r="D309" s="16">
        <v>64654</v>
      </c>
      <c r="E309" s="62">
        <v>6000</v>
      </c>
      <c r="F309" s="97" t="s">
        <v>469</v>
      </c>
    </row>
    <row r="310" spans="1:6" ht="24">
      <c r="A310" s="102">
        <v>306</v>
      </c>
      <c r="B310" s="108" t="s">
        <v>520</v>
      </c>
      <c r="C310" s="52" t="s">
        <v>521</v>
      </c>
      <c r="D310" s="16">
        <v>40199</v>
      </c>
      <c r="E310" s="62">
        <v>4200</v>
      </c>
      <c r="F310" s="97" t="s">
        <v>469</v>
      </c>
    </row>
    <row r="311" spans="1:6" ht="24">
      <c r="A311" s="102">
        <v>307</v>
      </c>
      <c r="B311" s="108" t="s">
        <v>522</v>
      </c>
      <c r="C311" s="52" t="s">
        <v>523</v>
      </c>
      <c r="D311" s="16">
        <v>59774</v>
      </c>
      <c r="E311" s="62">
        <v>5700</v>
      </c>
      <c r="F311" s="97" t="s">
        <v>469</v>
      </c>
    </row>
    <row r="312" spans="1:6" ht="24">
      <c r="A312" s="102">
        <v>308</v>
      </c>
      <c r="B312" s="108" t="s">
        <v>524</v>
      </c>
      <c r="C312" s="52" t="s">
        <v>525</v>
      </c>
      <c r="D312" s="16">
        <v>38237</v>
      </c>
      <c r="E312" s="62">
        <v>3700</v>
      </c>
      <c r="F312" s="97" t="s">
        <v>469</v>
      </c>
    </row>
    <row r="313" spans="1:6" ht="24">
      <c r="A313" s="102">
        <v>309</v>
      </c>
      <c r="B313" s="108" t="s">
        <v>526</v>
      </c>
      <c r="C313" s="52" t="s">
        <v>527</v>
      </c>
      <c r="D313" s="16">
        <v>32872</v>
      </c>
      <c r="E313" s="62">
        <v>3200</v>
      </c>
      <c r="F313" s="97" t="s">
        <v>469</v>
      </c>
    </row>
    <row r="314" spans="1:6" ht="12.75">
      <c r="A314" s="102">
        <v>310</v>
      </c>
      <c r="B314" s="108" t="s">
        <v>528</v>
      </c>
      <c r="C314" s="52" t="s">
        <v>529</v>
      </c>
      <c r="D314" s="16">
        <v>53946</v>
      </c>
      <c r="E314" s="62">
        <v>5200</v>
      </c>
      <c r="F314" s="97" t="s">
        <v>469</v>
      </c>
    </row>
    <row r="315" spans="1:6" ht="12.75">
      <c r="A315" s="102">
        <v>311</v>
      </c>
      <c r="B315" s="108" t="s">
        <v>530</v>
      </c>
      <c r="C315" s="52" t="s">
        <v>531</v>
      </c>
      <c r="D315" s="16">
        <v>29643</v>
      </c>
      <c r="E315" s="62">
        <v>2700</v>
      </c>
      <c r="F315" s="97" t="s">
        <v>469</v>
      </c>
    </row>
    <row r="316" spans="1:6" ht="12.75">
      <c r="A316" s="102">
        <v>312</v>
      </c>
      <c r="B316" s="108" t="s">
        <v>2044</v>
      </c>
      <c r="C316" s="52" t="s">
        <v>2045</v>
      </c>
      <c r="D316" s="16">
        <v>23339</v>
      </c>
      <c r="E316" s="62">
        <v>2200</v>
      </c>
      <c r="F316" s="97" t="s">
        <v>470</v>
      </c>
    </row>
    <row r="317" spans="1:6" ht="24">
      <c r="A317" s="102">
        <v>313</v>
      </c>
      <c r="B317" s="108" t="s">
        <v>532</v>
      </c>
      <c r="C317" s="52" t="s">
        <v>533</v>
      </c>
      <c r="D317" s="16">
        <v>30487</v>
      </c>
      <c r="E317" s="62">
        <v>3200</v>
      </c>
      <c r="F317" s="97" t="s">
        <v>469</v>
      </c>
    </row>
    <row r="318" spans="1:6" ht="24">
      <c r="A318" s="102">
        <v>314</v>
      </c>
      <c r="B318" s="108" t="s">
        <v>534</v>
      </c>
      <c r="C318" s="52" t="s">
        <v>535</v>
      </c>
      <c r="D318" s="16">
        <v>22969</v>
      </c>
      <c r="E318" s="62">
        <v>2200</v>
      </c>
      <c r="F318" s="97" t="s">
        <v>469</v>
      </c>
    </row>
    <row r="319" spans="1:6" ht="24">
      <c r="A319" s="102">
        <v>315</v>
      </c>
      <c r="B319" s="108" t="s">
        <v>536</v>
      </c>
      <c r="C319" s="52" t="s">
        <v>537</v>
      </c>
      <c r="D319" s="16">
        <v>45151</v>
      </c>
      <c r="E319" s="62">
        <v>4700</v>
      </c>
      <c r="F319" s="97" t="s">
        <v>469</v>
      </c>
    </row>
    <row r="320" spans="1:6" ht="24">
      <c r="A320" s="102">
        <v>316</v>
      </c>
      <c r="B320" s="108" t="s">
        <v>538</v>
      </c>
      <c r="C320" s="52" t="s">
        <v>539</v>
      </c>
      <c r="D320" s="16">
        <v>29166</v>
      </c>
      <c r="E320" s="62">
        <v>2700</v>
      </c>
      <c r="F320" s="97" t="s">
        <v>469</v>
      </c>
    </row>
    <row r="321" spans="1:6" ht="24">
      <c r="A321" s="102">
        <v>317</v>
      </c>
      <c r="B321" s="108" t="s">
        <v>540</v>
      </c>
      <c r="C321" s="52" t="s">
        <v>541</v>
      </c>
      <c r="D321" s="16">
        <v>35859</v>
      </c>
      <c r="E321" s="62">
        <v>3700</v>
      </c>
      <c r="F321" s="97" t="s">
        <v>469</v>
      </c>
    </row>
    <row r="322" spans="1:6" ht="24">
      <c r="A322" s="102">
        <v>318</v>
      </c>
      <c r="B322" s="108" t="s">
        <v>542</v>
      </c>
      <c r="C322" s="52" t="s">
        <v>543</v>
      </c>
      <c r="D322" s="16">
        <v>22632</v>
      </c>
      <c r="E322" s="62">
        <v>2200</v>
      </c>
      <c r="F322" s="97" t="s">
        <v>469</v>
      </c>
    </row>
    <row r="323" spans="1:6" ht="12.75">
      <c r="A323" s="102">
        <v>319</v>
      </c>
      <c r="B323" s="108" t="s">
        <v>544</v>
      </c>
      <c r="C323" s="52" t="s">
        <v>545</v>
      </c>
      <c r="D323" s="16">
        <v>24309</v>
      </c>
      <c r="E323" s="62">
        <v>2200</v>
      </c>
      <c r="F323" s="97" t="s">
        <v>469</v>
      </c>
    </row>
    <row r="324" spans="1:6" ht="12.75">
      <c r="A324" s="102">
        <v>320</v>
      </c>
      <c r="B324" s="108" t="s">
        <v>546</v>
      </c>
      <c r="C324" s="52" t="s">
        <v>547</v>
      </c>
      <c r="D324" s="16">
        <v>13841</v>
      </c>
      <c r="E324" s="62">
        <v>1250</v>
      </c>
      <c r="F324" s="97" t="s">
        <v>469</v>
      </c>
    </row>
    <row r="325" spans="1:6" ht="24">
      <c r="A325" s="102">
        <v>321</v>
      </c>
      <c r="B325" s="108" t="s">
        <v>548</v>
      </c>
      <c r="C325" s="52" t="s">
        <v>549</v>
      </c>
      <c r="D325" s="16">
        <v>152395</v>
      </c>
      <c r="E325" s="62">
        <v>6000</v>
      </c>
      <c r="F325" s="97" t="s">
        <v>469</v>
      </c>
    </row>
    <row r="326" spans="1:6" ht="24">
      <c r="A326" s="102">
        <v>322</v>
      </c>
      <c r="B326" s="108" t="s">
        <v>550</v>
      </c>
      <c r="C326" s="52" t="s">
        <v>551</v>
      </c>
      <c r="D326" s="16">
        <v>96278</v>
      </c>
      <c r="E326" s="62">
        <v>6000</v>
      </c>
      <c r="F326" s="97" t="s">
        <v>469</v>
      </c>
    </row>
    <row r="327" spans="1:6" ht="12.75">
      <c r="A327" s="102">
        <v>323</v>
      </c>
      <c r="B327" s="108" t="s">
        <v>552</v>
      </c>
      <c r="C327" s="52" t="s">
        <v>553</v>
      </c>
      <c r="D327" s="16">
        <v>49238</v>
      </c>
      <c r="E327" s="62">
        <v>4700</v>
      </c>
      <c r="F327" s="97" t="s">
        <v>469</v>
      </c>
    </row>
    <row r="328" spans="1:6" ht="12.75">
      <c r="A328" s="102">
        <v>324</v>
      </c>
      <c r="B328" s="108" t="s">
        <v>554</v>
      </c>
      <c r="C328" s="52" t="s">
        <v>555</v>
      </c>
      <c r="D328" s="16">
        <v>173967</v>
      </c>
      <c r="E328" s="62">
        <v>6000</v>
      </c>
      <c r="F328" s="97" t="s">
        <v>469</v>
      </c>
    </row>
    <row r="329" spans="1:6" ht="24">
      <c r="A329" s="102">
        <v>325</v>
      </c>
      <c r="B329" s="108" t="s">
        <v>556</v>
      </c>
      <c r="C329" s="52" t="s">
        <v>557</v>
      </c>
      <c r="D329" s="16">
        <v>135000</v>
      </c>
      <c r="E329" s="62">
        <v>6000</v>
      </c>
      <c r="F329" s="97" t="s">
        <v>469</v>
      </c>
    </row>
    <row r="330" spans="1:6" ht="12.75">
      <c r="A330" s="102">
        <v>326</v>
      </c>
      <c r="B330" s="108" t="s">
        <v>558</v>
      </c>
      <c r="C330" s="52" t="s">
        <v>559</v>
      </c>
      <c r="D330" s="16">
        <v>125000</v>
      </c>
      <c r="E330" s="62">
        <v>6000</v>
      </c>
      <c r="F330" s="97" t="s">
        <v>469</v>
      </c>
    </row>
    <row r="331" spans="1:6" ht="12.75">
      <c r="A331" s="102">
        <v>327</v>
      </c>
      <c r="B331" s="108" t="s">
        <v>560</v>
      </c>
      <c r="C331" s="52" t="s">
        <v>561</v>
      </c>
      <c r="D331" s="16">
        <v>107692</v>
      </c>
      <c r="E331" s="62">
        <v>6000</v>
      </c>
      <c r="F331" s="97" t="s">
        <v>469</v>
      </c>
    </row>
    <row r="332" spans="1:6" ht="24">
      <c r="A332" s="102">
        <v>328</v>
      </c>
      <c r="B332" s="108" t="s">
        <v>562</v>
      </c>
      <c r="C332" s="52" t="s">
        <v>563</v>
      </c>
      <c r="D332" s="16">
        <v>85410</v>
      </c>
      <c r="E332" s="62">
        <v>6000</v>
      </c>
      <c r="F332" s="97" t="s">
        <v>469</v>
      </c>
    </row>
    <row r="333" spans="1:6" ht="12.75">
      <c r="A333" s="102">
        <v>329</v>
      </c>
      <c r="B333" s="108" t="s">
        <v>564</v>
      </c>
      <c r="C333" s="52" t="s">
        <v>565</v>
      </c>
      <c r="D333" s="16">
        <v>224938</v>
      </c>
      <c r="E333" s="62">
        <v>6000</v>
      </c>
      <c r="F333" s="97" t="s">
        <v>469</v>
      </c>
    </row>
    <row r="334" spans="1:6" ht="12.75">
      <c r="A334" s="102">
        <v>330</v>
      </c>
      <c r="B334" s="108" t="s">
        <v>566</v>
      </c>
      <c r="C334" s="52" t="s">
        <v>567</v>
      </c>
      <c r="D334" s="16">
        <v>92433</v>
      </c>
      <c r="E334" s="62">
        <v>6000</v>
      </c>
      <c r="F334" s="97" t="s">
        <v>469</v>
      </c>
    </row>
    <row r="335" spans="1:6" ht="12.75">
      <c r="A335" s="102">
        <v>331</v>
      </c>
      <c r="B335" s="108" t="s">
        <v>568</v>
      </c>
      <c r="C335" s="52" t="s">
        <v>569</v>
      </c>
      <c r="D335" s="16">
        <v>82556</v>
      </c>
      <c r="E335" s="62">
        <v>6000</v>
      </c>
      <c r="F335" s="97" t="s">
        <v>469</v>
      </c>
    </row>
    <row r="336" spans="1:6" ht="12.75">
      <c r="A336" s="102">
        <v>332</v>
      </c>
      <c r="B336" s="108" t="s">
        <v>570</v>
      </c>
      <c r="C336" s="52" t="s">
        <v>571</v>
      </c>
      <c r="D336" s="16">
        <v>69041</v>
      </c>
      <c r="E336" s="62">
        <v>6000</v>
      </c>
      <c r="F336" s="97" t="s">
        <v>469</v>
      </c>
    </row>
    <row r="337" spans="1:6" ht="12.75">
      <c r="A337" s="102">
        <v>333</v>
      </c>
      <c r="B337" s="108" t="s">
        <v>572</v>
      </c>
      <c r="C337" s="52" t="s">
        <v>573</v>
      </c>
      <c r="D337" s="16">
        <v>164041</v>
      </c>
      <c r="E337" s="62">
        <v>6000</v>
      </c>
      <c r="F337" s="97" t="s">
        <v>469</v>
      </c>
    </row>
    <row r="338" spans="1:6" ht="12.75">
      <c r="A338" s="102">
        <v>334</v>
      </c>
      <c r="B338" s="108" t="s">
        <v>574</v>
      </c>
      <c r="C338" s="52" t="s">
        <v>575</v>
      </c>
      <c r="D338" s="16">
        <v>109343</v>
      </c>
      <c r="E338" s="62">
        <v>6000</v>
      </c>
      <c r="F338" s="97" t="s">
        <v>469</v>
      </c>
    </row>
    <row r="339" spans="1:6" ht="12.75">
      <c r="A339" s="102">
        <v>335</v>
      </c>
      <c r="B339" s="108" t="s">
        <v>576</v>
      </c>
      <c r="C339" s="52" t="s">
        <v>577</v>
      </c>
      <c r="D339" s="16">
        <v>100000</v>
      </c>
      <c r="E339" s="62">
        <v>6000</v>
      </c>
      <c r="F339" s="97" t="s">
        <v>469</v>
      </c>
    </row>
    <row r="340" spans="1:6" ht="12.75">
      <c r="A340" s="102">
        <v>336</v>
      </c>
      <c r="B340" s="108" t="s">
        <v>578</v>
      </c>
      <c r="C340" s="52" t="s">
        <v>579</v>
      </c>
      <c r="D340" s="16">
        <v>90000</v>
      </c>
      <c r="E340" s="62">
        <v>6000</v>
      </c>
      <c r="F340" s="97" t="s">
        <v>469</v>
      </c>
    </row>
    <row r="341" spans="1:6" ht="12.75">
      <c r="A341" s="102">
        <v>337</v>
      </c>
      <c r="B341" s="108" t="s">
        <v>580</v>
      </c>
      <c r="C341" s="52" t="s">
        <v>581</v>
      </c>
      <c r="D341" s="16">
        <v>73987</v>
      </c>
      <c r="E341" s="62">
        <v>6000</v>
      </c>
      <c r="F341" s="97" t="s">
        <v>469</v>
      </c>
    </row>
    <row r="342" spans="1:6" ht="24">
      <c r="A342" s="102">
        <v>338</v>
      </c>
      <c r="B342" s="108" t="s">
        <v>582</v>
      </c>
      <c r="C342" s="52" t="s">
        <v>583</v>
      </c>
      <c r="D342" s="16">
        <v>151508</v>
      </c>
      <c r="E342" s="62">
        <v>6000</v>
      </c>
      <c r="F342" s="97" t="s">
        <v>469</v>
      </c>
    </row>
    <row r="343" spans="1:6" ht="24">
      <c r="A343" s="102">
        <v>339</v>
      </c>
      <c r="B343" s="108" t="s">
        <v>584</v>
      </c>
      <c r="C343" s="52" t="s">
        <v>1008</v>
      </c>
      <c r="D343" s="16">
        <v>71701</v>
      </c>
      <c r="E343" s="62">
        <v>6000</v>
      </c>
      <c r="F343" s="97" t="s">
        <v>469</v>
      </c>
    </row>
    <row r="344" spans="1:6" ht="24">
      <c r="A344" s="102">
        <v>340</v>
      </c>
      <c r="B344" s="108" t="s">
        <v>585</v>
      </c>
      <c r="C344" s="52" t="s">
        <v>1009</v>
      </c>
      <c r="D344" s="16">
        <v>34747</v>
      </c>
      <c r="E344" s="62">
        <v>3200</v>
      </c>
      <c r="F344" s="97" t="s">
        <v>469</v>
      </c>
    </row>
    <row r="345" spans="1:6" ht="24">
      <c r="A345" s="102">
        <v>341</v>
      </c>
      <c r="B345" s="108" t="s">
        <v>586</v>
      </c>
      <c r="C345" s="52" t="s">
        <v>587</v>
      </c>
      <c r="D345" s="16">
        <v>80323</v>
      </c>
      <c r="E345" s="62">
        <v>6000</v>
      </c>
      <c r="F345" s="97" t="s">
        <v>469</v>
      </c>
    </row>
    <row r="346" spans="1:6" ht="24">
      <c r="A346" s="102">
        <v>342</v>
      </c>
      <c r="B346" s="108" t="s">
        <v>588</v>
      </c>
      <c r="C346" s="52" t="s">
        <v>589</v>
      </c>
      <c r="D346" s="16">
        <v>56513</v>
      </c>
      <c r="E346" s="62">
        <v>5700</v>
      </c>
      <c r="F346" s="97" t="s">
        <v>469</v>
      </c>
    </row>
    <row r="347" spans="1:6" ht="24">
      <c r="A347" s="102">
        <v>343</v>
      </c>
      <c r="B347" s="108" t="s">
        <v>590</v>
      </c>
      <c r="C347" s="52" t="s">
        <v>591</v>
      </c>
      <c r="D347" s="16">
        <v>50000</v>
      </c>
      <c r="E347" s="62">
        <v>4700</v>
      </c>
      <c r="F347" s="97" t="s">
        <v>469</v>
      </c>
    </row>
    <row r="348" spans="1:6" ht="12.75">
      <c r="A348" s="102">
        <v>344</v>
      </c>
      <c r="B348" s="108" t="s">
        <v>592</v>
      </c>
      <c r="C348" s="52" t="s">
        <v>593</v>
      </c>
      <c r="D348" s="16">
        <v>18563</v>
      </c>
      <c r="E348" s="62">
        <v>1700</v>
      </c>
      <c r="F348" s="97" t="s">
        <v>469</v>
      </c>
    </row>
    <row r="349" spans="1:6" ht="12.75">
      <c r="A349" s="102">
        <v>345</v>
      </c>
      <c r="B349" s="108" t="s">
        <v>594</v>
      </c>
      <c r="C349" s="52" t="s">
        <v>595</v>
      </c>
      <c r="D349" s="16">
        <v>61637</v>
      </c>
      <c r="E349" s="62">
        <v>6000</v>
      </c>
      <c r="F349" s="97" t="s">
        <v>469</v>
      </c>
    </row>
    <row r="350" spans="1:6" ht="12.75">
      <c r="A350" s="102">
        <v>346</v>
      </c>
      <c r="B350" s="108" t="s">
        <v>596</v>
      </c>
      <c r="C350" s="52" t="s">
        <v>597</v>
      </c>
      <c r="D350" s="16">
        <v>32253</v>
      </c>
      <c r="E350" s="62">
        <v>3200</v>
      </c>
      <c r="F350" s="97" t="s">
        <v>469</v>
      </c>
    </row>
    <row r="351" spans="1:6" ht="12.75">
      <c r="A351" s="102">
        <v>347</v>
      </c>
      <c r="B351" s="108" t="s">
        <v>598</v>
      </c>
      <c r="C351" s="52" t="s">
        <v>599</v>
      </c>
      <c r="D351" s="16">
        <v>35818</v>
      </c>
      <c r="E351" s="62">
        <v>3700</v>
      </c>
      <c r="F351" s="97" t="s">
        <v>469</v>
      </c>
    </row>
    <row r="352" spans="1:6" ht="12.75">
      <c r="A352" s="102">
        <v>348</v>
      </c>
      <c r="B352" s="108" t="s">
        <v>600</v>
      </c>
      <c r="C352" s="52" t="s">
        <v>601</v>
      </c>
      <c r="D352" s="16">
        <v>25157</v>
      </c>
      <c r="E352" s="62">
        <v>2700</v>
      </c>
      <c r="F352" s="97" t="s">
        <v>469</v>
      </c>
    </row>
    <row r="353" spans="1:6" ht="12.75">
      <c r="A353" s="102">
        <v>349</v>
      </c>
      <c r="B353" s="108" t="s">
        <v>602</v>
      </c>
      <c r="C353" s="52" t="s">
        <v>603</v>
      </c>
      <c r="D353" s="16">
        <v>30608</v>
      </c>
      <c r="E353" s="62">
        <v>3200</v>
      </c>
      <c r="F353" s="97" t="s">
        <v>469</v>
      </c>
    </row>
    <row r="354" spans="1:6" ht="12.75">
      <c r="A354" s="102">
        <v>350</v>
      </c>
      <c r="B354" s="108" t="s">
        <v>604</v>
      </c>
      <c r="C354" s="52" t="s">
        <v>605</v>
      </c>
      <c r="D354" s="16">
        <v>30000</v>
      </c>
      <c r="E354" s="62">
        <v>2700</v>
      </c>
      <c r="F354" s="97" t="s">
        <v>469</v>
      </c>
    </row>
    <row r="355" spans="1:6" ht="24">
      <c r="A355" s="102">
        <v>351</v>
      </c>
      <c r="B355" s="108" t="s">
        <v>606</v>
      </c>
      <c r="C355" s="52" t="s">
        <v>607</v>
      </c>
      <c r="D355" s="16">
        <v>23760</v>
      </c>
      <c r="E355" s="62">
        <v>2200</v>
      </c>
      <c r="F355" s="97" t="s">
        <v>469</v>
      </c>
    </row>
    <row r="356" spans="1:6" ht="24">
      <c r="A356" s="102">
        <v>352</v>
      </c>
      <c r="B356" s="108" t="s">
        <v>608</v>
      </c>
      <c r="C356" s="52" t="s">
        <v>609</v>
      </c>
      <c r="D356" s="16">
        <v>17816</v>
      </c>
      <c r="E356" s="62">
        <v>1700</v>
      </c>
      <c r="F356" s="97" t="s">
        <v>469</v>
      </c>
    </row>
    <row r="357" spans="1:6" ht="12.75">
      <c r="A357" s="102">
        <v>353</v>
      </c>
      <c r="B357" s="108" t="s">
        <v>610</v>
      </c>
      <c r="C357" s="52" t="s">
        <v>611</v>
      </c>
      <c r="D357" s="16">
        <v>22687</v>
      </c>
      <c r="E357" s="62">
        <v>2200</v>
      </c>
      <c r="F357" s="97" t="s">
        <v>469</v>
      </c>
    </row>
    <row r="358" spans="1:6" ht="12.75">
      <c r="A358" s="102">
        <v>354</v>
      </c>
      <c r="B358" s="108" t="s">
        <v>612</v>
      </c>
      <c r="C358" s="52" t="s">
        <v>613</v>
      </c>
      <c r="D358" s="16">
        <v>31633</v>
      </c>
      <c r="E358" s="62">
        <v>3200</v>
      </c>
      <c r="F358" s="97" t="s">
        <v>469</v>
      </c>
    </row>
    <row r="359" spans="1:6" ht="12.75">
      <c r="A359" s="102">
        <v>355</v>
      </c>
      <c r="B359" s="108" t="s">
        <v>614</v>
      </c>
      <c r="C359" s="52" t="s">
        <v>615</v>
      </c>
      <c r="D359" s="16">
        <v>27526</v>
      </c>
      <c r="E359" s="62">
        <v>2700</v>
      </c>
      <c r="F359" s="97" t="s">
        <v>469</v>
      </c>
    </row>
    <row r="360" spans="1:6" ht="12.75">
      <c r="A360" s="102">
        <v>356</v>
      </c>
      <c r="B360" s="108" t="s">
        <v>616</v>
      </c>
      <c r="C360" s="52" t="s">
        <v>617</v>
      </c>
      <c r="D360" s="16">
        <v>16203</v>
      </c>
      <c r="E360" s="62">
        <v>1700</v>
      </c>
      <c r="F360" s="97" t="s">
        <v>469</v>
      </c>
    </row>
    <row r="361" spans="1:6" ht="12.75">
      <c r="A361" s="102">
        <v>357</v>
      </c>
      <c r="B361" s="108" t="s">
        <v>618</v>
      </c>
      <c r="C361" s="52" t="s">
        <v>619</v>
      </c>
      <c r="D361" s="16">
        <v>59738</v>
      </c>
      <c r="E361" s="62">
        <v>5700</v>
      </c>
      <c r="F361" s="97" t="s">
        <v>469</v>
      </c>
    </row>
    <row r="362" spans="1:6" ht="12.75">
      <c r="A362" s="102">
        <v>358</v>
      </c>
      <c r="B362" s="108" t="s">
        <v>620</v>
      </c>
      <c r="C362" s="52" t="s">
        <v>621</v>
      </c>
      <c r="D362" s="16">
        <v>30649</v>
      </c>
      <c r="E362" s="62">
        <v>3200</v>
      </c>
      <c r="F362" s="97" t="s">
        <v>469</v>
      </c>
    </row>
    <row r="363" spans="1:6" ht="12.75">
      <c r="A363" s="102">
        <v>359</v>
      </c>
      <c r="B363" s="108" t="s">
        <v>622</v>
      </c>
      <c r="C363" s="52" t="s">
        <v>623</v>
      </c>
      <c r="D363" s="16">
        <v>70000</v>
      </c>
      <c r="E363" s="62">
        <v>6000</v>
      </c>
      <c r="F363" s="97" t="s">
        <v>469</v>
      </c>
    </row>
    <row r="364" spans="1:6" ht="12.75">
      <c r="A364" s="102">
        <v>360</v>
      </c>
      <c r="B364" s="108" t="s">
        <v>624</v>
      </c>
      <c r="C364" s="52" t="s">
        <v>625</v>
      </c>
      <c r="D364" s="16">
        <v>11538</v>
      </c>
      <c r="E364" s="62">
        <v>1250</v>
      </c>
      <c r="F364" s="97" t="s">
        <v>469</v>
      </c>
    </row>
    <row r="365" spans="1:6" ht="12.75">
      <c r="A365" s="102">
        <v>361</v>
      </c>
      <c r="B365" s="108" t="s">
        <v>626</v>
      </c>
      <c r="C365" s="52" t="s">
        <v>1010</v>
      </c>
      <c r="D365" s="16">
        <v>29120</v>
      </c>
      <c r="E365" s="62">
        <v>2700</v>
      </c>
      <c r="F365" s="97" t="s">
        <v>469</v>
      </c>
    </row>
    <row r="366" spans="1:6" ht="12.75">
      <c r="A366" s="102">
        <v>362</v>
      </c>
      <c r="B366" s="108" t="s">
        <v>627</v>
      </c>
      <c r="C366" s="52" t="s">
        <v>628</v>
      </c>
      <c r="D366" s="16">
        <v>23922</v>
      </c>
      <c r="E366" s="62">
        <v>2200</v>
      </c>
      <c r="F366" s="97" t="s">
        <v>469</v>
      </c>
    </row>
    <row r="367" spans="1:6" ht="12.75">
      <c r="A367" s="102">
        <v>363</v>
      </c>
      <c r="B367" s="108" t="s">
        <v>629</v>
      </c>
      <c r="C367" s="52" t="s">
        <v>630</v>
      </c>
      <c r="D367" s="16">
        <v>25482</v>
      </c>
      <c r="E367" s="62">
        <v>2700</v>
      </c>
      <c r="F367" s="97" t="s">
        <v>469</v>
      </c>
    </row>
    <row r="368" spans="1:6" ht="12.75">
      <c r="A368" s="102">
        <v>364</v>
      </c>
      <c r="B368" s="108" t="s">
        <v>631</v>
      </c>
      <c r="C368" s="52" t="s">
        <v>632</v>
      </c>
      <c r="D368" s="16">
        <v>42508</v>
      </c>
      <c r="E368" s="62">
        <v>4200</v>
      </c>
      <c r="F368" s="97" t="s">
        <v>469</v>
      </c>
    </row>
    <row r="369" spans="1:6" ht="12.75">
      <c r="A369" s="102">
        <v>365</v>
      </c>
      <c r="B369" s="108" t="s">
        <v>633</v>
      </c>
      <c r="C369" s="52" t="s">
        <v>634</v>
      </c>
      <c r="D369" s="16">
        <v>28589</v>
      </c>
      <c r="E369" s="62">
        <v>2700</v>
      </c>
      <c r="F369" s="97" t="s">
        <v>469</v>
      </c>
    </row>
    <row r="370" spans="1:6" ht="24">
      <c r="A370" s="102">
        <v>366</v>
      </c>
      <c r="B370" s="108" t="s">
        <v>1250</v>
      </c>
      <c r="C370" s="52" t="s">
        <v>1251</v>
      </c>
      <c r="D370" s="16">
        <v>68552</v>
      </c>
      <c r="E370" s="62">
        <v>6000</v>
      </c>
      <c r="F370" s="97" t="s">
        <v>469</v>
      </c>
    </row>
    <row r="371" spans="1:6" ht="24">
      <c r="A371" s="102">
        <v>367</v>
      </c>
      <c r="B371" s="108" t="s">
        <v>635</v>
      </c>
      <c r="C371" s="52" t="s">
        <v>636</v>
      </c>
      <c r="D371" s="16">
        <v>41173</v>
      </c>
      <c r="E371" s="62">
        <v>4200</v>
      </c>
      <c r="F371" s="97" t="s">
        <v>469</v>
      </c>
    </row>
    <row r="372" spans="1:6" ht="24">
      <c r="A372" s="102">
        <v>368</v>
      </c>
      <c r="B372" s="108" t="s">
        <v>637</v>
      </c>
      <c r="C372" s="52" t="s">
        <v>638</v>
      </c>
      <c r="D372" s="16">
        <v>48786</v>
      </c>
      <c r="E372" s="62">
        <v>4700</v>
      </c>
      <c r="F372" s="97" t="s">
        <v>469</v>
      </c>
    </row>
    <row r="373" spans="1:6" ht="24">
      <c r="A373" s="102">
        <v>369</v>
      </c>
      <c r="B373" s="108" t="s">
        <v>639</v>
      </c>
      <c r="C373" s="52" t="s">
        <v>640</v>
      </c>
      <c r="D373" s="16">
        <v>17901</v>
      </c>
      <c r="E373" s="62">
        <v>1700</v>
      </c>
      <c r="F373" s="97" t="s">
        <v>469</v>
      </c>
    </row>
    <row r="374" spans="1:6" ht="12.75">
      <c r="A374" s="102">
        <v>370</v>
      </c>
      <c r="B374" s="108" t="s">
        <v>641</v>
      </c>
      <c r="C374" s="52" t="s">
        <v>642</v>
      </c>
      <c r="D374" s="16">
        <v>71428</v>
      </c>
      <c r="E374" s="62">
        <v>6000</v>
      </c>
      <c r="F374" s="97" t="s">
        <v>469</v>
      </c>
    </row>
    <row r="375" spans="1:6" ht="12.75">
      <c r="A375" s="102">
        <v>371</v>
      </c>
      <c r="B375" s="108" t="s">
        <v>643</v>
      </c>
      <c r="C375" s="52" t="s">
        <v>644</v>
      </c>
      <c r="D375" s="16">
        <v>22689</v>
      </c>
      <c r="E375" s="62">
        <v>2200</v>
      </c>
      <c r="F375" s="97" t="s">
        <v>469</v>
      </c>
    </row>
    <row r="376" spans="1:6" ht="12.75">
      <c r="A376" s="102">
        <v>372</v>
      </c>
      <c r="B376" s="108" t="s">
        <v>645</v>
      </c>
      <c r="C376" s="52" t="s">
        <v>646</v>
      </c>
      <c r="D376" s="16">
        <v>28550</v>
      </c>
      <c r="E376" s="62">
        <v>2700</v>
      </c>
      <c r="F376" s="97" t="s">
        <v>469</v>
      </c>
    </row>
    <row r="377" spans="1:6" ht="12.75">
      <c r="A377" s="102">
        <v>373</v>
      </c>
      <c r="B377" s="108" t="s">
        <v>647</v>
      </c>
      <c r="C377" s="52" t="s">
        <v>648</v>
      </c>
      <c r="D377" s="16">
        <v>14742</v>
      </c>
      <c r="E377" s="62">
        <v>1250</v>
      </c>
      <c r="F377" s="97" t="s">
        <v>469</v>
      </c>
    </row>
    <row r="378" spans="1:6" ht="12.75">
      <c r="A378" s="102">
        <v>374</v>
      </c>
      <c r="B378" s="108" t="s">
        <v>649</v>
      </c>
      <c r="C378" s="52" t="s">
        <v>650</v>
      </c>
      <c r="D378" s="16">
        <v>5966</v>
      </c>
      <c r="E378" s="62">
        <v>550</v>
      </c>
      <c r="F378" s="97" t="s">
        <v>469</v>
      </c>
    </row>
    <row r="379" spans="1:6" ht="24">
      <c r="A379" s="102">
        <v>375</v>
      </c>
      <c r="B379" s="108" t="s">
        <v>651</v>
      </c>
      <c r="C379" s="52" t="s">
        <v>652</v>
      </c>
      <c r="D379" s="16">
        <v>40389</v>
      </c>
      <c r="E379" s="62">
        <v>4200</v>
      </c>
      <c r="F379" s="97" t="s">
        <v>469</v>
      </c>
    </row>
    <row r="380" spans="1:6" ht="24">
      <c r="A380" s="102">
        <v>376</v>
      </c>
      <c r="B380" s="108" t="s">
        <v>653</v>
      </c>
      <c r="C380" s="52" t="s">
        <v>1011</v>
      </c>
      <c r="D380" s="16">
        <v>22040</v>
      </c>
      <c r="E380" s="62">
        <v>2200</v>
      </c>
      <c r="F380" s="97" t="s">
        <v>469</v>
      </c>
    </row>
    <row r="381" spans="1:6" ht="24">
      <c r="A381" s="102">
        <v>377</v>
      </c>
      <c r="B381" s="108" t="s">
        <v>654</v>
      </c>
      <c r="C381" s="52" t="s">
        <v>655</v>
      </c>
      <c r="D381" s="16">
        <v>15260</v>
      </c>
      <c r="E381" s="62">
        <v>1700</v>
      </c>
      <c r="F381" s="97" t="s">
        <v>469</v>
      </c>
    </row>
    <row r="382" spans="1:6" ht="12.75">
      <c r="A382" s="102">
        <v>378</v>
      </c>
      <c r="B382" s="108" t="s">
        <v>656</v>
      </c>
      <c r="C382" s="52" t="s">
        <v>657</v>
      </c>
      <c r="D382" s="16">
        <v>16771</v>
      </c>
      <c r="E382" s="62">
        <v>1700</v>
      </c>
      <c r="F382" s="97" t="s">
        <v>469</v>
      </c>
    </row>
    <row r="383" spans="1:6" ht="12.75">
      <c r="A383" s="102">
        <v>379</v>
      </c>
      <c r="B383" s="108" t="s">
        <v>658</v>
      </c>
      <c r="C383" s="52" t="s">
        <v>659</v>
      </c>
      <c r="D383" s="16">
        <v>14201</v>
      </c>
      <c r="E383" s="62">
        <v>1250</v>
      </c>
      <c r="F383" s="97" t="s">
        <v>469</v>
      </c>
    </row>
    <row r="384" spans="1:6" ht="12.75">
      <c r="A384" s="102">
        <v>380</v>
      </c>
      <c r="B384" s="108" t="s">
        <v>660</v>
      </c>
      <c r="C384" s="52" t="s">
        <v>661</v>
      </c>
      <c r="D384" s="16">
        <v>11586</v>
      </c>
      <c r="E384" s="62">
        <v>1250</v>
      </c>
      <c r="F384" s="97" t="s">
        <v>469</v>
      </c>
    </row>
    <row r="385" spans="1:6" ht="12.75">
      <c r="A385" s="102">
        <v>381</v>
      </c>
      <c r="B385" s="108" t="s">
        <v>662</v>
      </c>
      <c r="C385" s="52" t="s">
        <v>663</v>
      </c>
      <c r="D385" s="16">
        <v>8916</v>
      </c>
      <c r="E385" s="62">
        <v>900</v>
      </c>
      <c r="F385" s="97" t="s">
        <v>469</v>
      </c>
    </row>
    <row r="386" spans="1:6" ht="24">
      <c r="A386" s="102">
        <v>382</v>
      </c>
      <c r="B386" s="108" t="s">
        <v>664</v>
      </c>
      <c r="C386" s="52" t="s">
        <v>665</v>
      </c>
      <c r="D386" s="16">
        <v>38265</v>
      </c>
      <c r="E386" s="62">
        <v>3700</v>
      </c>
      <c r="F386" s="97" t="s">
        <v>469</v>
      </c>
    </row>
    <row r="387" spans="1:6" ht="24">
      <c r="A387" s="102">
        <v>383</v>
      </c>
      <c r="B387" s="108" t="s">
        <v>666</v>
      </c>
      <c r="C387" s="52" t="s">
        <v>667</v>
      </c>
      <c r="D387" s="16">
        <v>11931</v>
      </c>
      <c r="E387" s="62">
        <v>1250</v>
      </c>
      <c r="F387" s="97" t="s">
        <v>469</v>
      </c>
    </row>
    <row r="388" spans="1:6" ht="24">
      <c r="A388" s="102">
        <v>384</v>
      </c>
      <c r="B388" s="108" t="s">
        <v>668</v>
      </c>
      <c r="C388" s="52" t="s">
        <v>669</v>
      </c>
      <c r="D388" s="16">
        <v>66805</v>
      </c>
      <c r="E388" s="62">
        <v>6000</v>
      </c>
      <c r="F388" s="97" t="s">
        <v>469</v>
      </c>
    </row>
    <row r="389" spans="1:6" ht="24">
      <c r="A389" s="102">
        <v>385</v>
      </c>
      <c r="B389" s="108" t="s">
        <v>670</v>
      </c>
      <c r="C389" s="52" t="s">
        <v>671</v>
      </c>
      <c r="D389" s="16">
        <v>25787</v>
      </c>
      <c r="E389" s="62">
        <v>2700</v>
      </c>
      <c r="F389" s="97" t="s">
        <v>469</v>
      </c>
    </row>
    <row r="390" spans="1:6" ht="24">
      <c r="A390" s="102">
        <v>386</v>
      </c>
      <c r="B390" s="108" t="s">
        <v>672</v>
      </c>
      <c r="C390" s="52" t="s">
        <v>673</v>
      </c>
      <c r="D390" s="16">
        <v>11140</v>
      </c>
      <c r="E390" s="62">
        <v>1250</v>
      </c>
      <c r="F390" s="97" t="s">
        <v>469</v>
      </c>
    </row>
    <row r="391" spans="1:6" ht="12.75">
      <c r="A391" s="102">
        <v>387</v>
      </c>
      <c r="B391" s="108" t="s">
        <v>674</v>
      </c>
      <c r="C391" s="52" t="s">
        <v>675</v>
      </c>
      <c r="D391" s="16">
        <v>49909</v>
      </c>
      <c r="E391" s="62">
        <v>4700</v>
      </c>
      <c r="F391" s="97" t="s">
        <v>469</v>
      </c>
    </row>
    <row r="392" spans="1:6" ht="24">
      <c r="A392" s="102">
        <v>388</v>
      </c>
      <c r="B392" s="108" t="s">
        <v>676</v>
      </c>
      <c r="C392" s="52" t="s">
        <v>677</v>
      </c>
      <c r="D392" s="16">
        <v>10844</v>
      </c>
      <c r="E392" s="62">
        <v>1250</v>
      </c>
      <c r="F392" s="97" t="s">
        <v>469</v>
      </c>
    </row>
    <row r="393" spans="1:6" ht="24">
      <c r="A393" s="102">
        <v>389</v>
      </c>
      <c r="B393" s="108" t="s">
        <v>678</v>
      </c>
      <c r="C393" s="52" t="s">
        <v>679</v>
      </c>
      <c r="D393" s="16">
        <v>7839</v>
      </c>
      <c r="E393" s="62">
        <v>700</v>
      </c>
      <c r="F393" s="97" t="s">
        <v>469</v>
      </c>
    </row>
    <row r="394" spans="1:6" ht="12.75">
      <c r="A394" s="102">
        <v>390</v>
      </c>
      <c r="B394" s="108" t="s">
        <v>680</v>
      </c>
      <c r="C394" s="52" t="s">
        <v>681</v>
      </c>
      <c r="D394" s="16">
        <v>24336</v>
      </c>
      <c r="E394" s="62">
        <v>2200</v>
      </c>
      <c r="F394" s="97" t="s">
        <v>469</v>
      </c>
    </row>
    <row r="395" spans="1:6" ht="24">
      <c r="A395" s="102">
        <v>391</v>
      </c>
      <c r="B395" s="108" t="s">
        <v>682</v>
      </c>
      <c r="C395" s="52" t="s">
        <v>683</v>
      </c>
      <c r="D395" s="16">
        <v>12868</v>
      </c>
      <c r="E395" s="62">
        <v>1250</v>
      </c>
      <c r="F395" s="97" t="s">
        <v>469</v>
      </c>
    </row>
    <row r="396" spans="1:6" ht="12.75">
      <c r="A396" s="102">
        <v>392</v>
      </c>
      <c r="B396" s="108" t="s">
        <v>684</v>
      </c>
      <c r="C396" s="52" t="s">
        <v>685</v>
      </c>
      <c r="D396" s="16">
        <v>10193</v>
      </c>
      <c r="E396" s="62">
        <v>1250</v>
      </c>
      <c r="F396" s="97" t="s">
        <v>469</v>
      </c>
    </row>
    <row r="397" spans="1:6" ht="12.75">
      <c r="A397" s="102">
        <v>393</v>
      </c>
      <c r="B397" s="108" t="s">
        <v>686</v>
      </c>
      <c r="C397" s="52" t="s">
        <v>687</v>
      </c>
      <c r="D397" s="16">
        <v>29095</v>
      </c>
      <c r="E397" s="62">
        <v>2700</v>
      </c>
      <c r="F397" s="97" t="s">
        <v>469</v>
      </c>
    </row>
    <row r="398" spans="1:6" ht="12.75">
      <c r="A398" s="102">
        <v>394</v>
      </c>
      <c r="B398" s="108" t="s">
        <v>688</v>
      </c>
      <c r="C398" s="52" t="s">
        <v>689</v>
      </c>
      <c r="D398" s="16">
        <v>17317</v>
      </c>
      <c r="E398" s="62">
        <v>1700</v>
      </c>
      <c r="F398" s="97" t="s">
        <v>469</v>
      </c>
    </row>
    <row r="399" spans="1:6" ht="12.75">
      <c r="A399" s="102">
        <v>395</v>
      </c>
      <c r="B399" s="108" t="s">
        <v>690</v>
      </c>
      <c r="C399" s="52" t="s">
        <v>691</v>
      </c>
      <c r="D399" s="16">
        <v>11935</v>
      </c>
      <c r="E399" s="62">
        <v>1250</v>
      </c>
      <c r="F399" s="97" t="s">
        <v>469</v>
      </c>
    </row>
    <row r="400" spans="1:6" ht="12.75">
      <c r="A400" s="102">
        <v>396</v>
      </c>
      <c r="B400" s="108" t="s">
        <v>692</v>
      </c>
      <c r="C400" s="52" t="s">
        <v>693</v>
      </c>
      <c r="D400" s="16">
        <v>47959</v>
      </c>
      <c r="E400" s="62">
        <v>4700</v>
      </c>
      <c r="F400" s="97" t="s">
        <v>469</v>
      </c>
    </row>
    <row r="401" spans="1:6" ht="12.75">
      <c r="A401" s="102">
        <v>397</v>
      </c>
      <c r="B401" s="108" t="s">
        <v>694</v>
      </c>
      <c r="C401" s="52" t="s">
        <v>695</v>
      </c>
      <c r="D401" s="16">
        <v>14829</v>
      </c>
      <c r="E401" s="62">
        <v>1250</v>
      </c>
      <c r="F401" s="97" t="s">
        <v>469</v>
      </c>
    </row>
    <row r="402" spans="1:6" ht="12.75">
      <c r="A402" s="102">
        <v>398</v>
      </c>
      <c r="B402" s="108" t="s">
        <v>696</v>
      </c>
      <c r="C402" s="52" t="s">
        <v>697</v>
      </c>
      <c r="D402" s="16">
        <v>38543</v>
      </c>
      <c r="E402" s="62">
        <v>3700</v>
      </c>
      <c r="F402" s="97" t="s">
        <v>469</v>
      </c>
    </row>
    <row r="403" spans="1:6" ht="12.75">
      <c r="A403" s="102">
        <v>399</v>
      </c>
      <c r="B403" s="108" t="s">
        <v>698</v>
      </c>
      <c r="C403" s="52" t="s">
        <v>699</v>
      </c>
      <c r="D403" s="16">
        <v>14864</v>
      </c>
      <c r="E403" s="62">
        <v>1250</v>
      </c>
      <c r="F403" s="97" t="s">
        <v>469</v>
      </c>
    </row>
    <row r="404" spans="1:6" ht="24">
      <c r="A404" s="102">
        <v>400</v>
      </c>
      <c r="B404" s="108" t="s">
        <v>700</v>
      </c>
      <c r="C404" s="52" t="s">
        <v>701</v>
      </c>
      <c r="D404" s="16">
        <v>107419</v>
      </c>
      <c r="E404" s="62">
        <v>6000</v>
      </c>
      <c r="F404" s="97" t="s">
        <v>469</v>
      </c>
    </row>
    <row r="405" spans="1:6" ht="12.75">
      <c r="A405" s="102">
        <v>401</v>
      </c>
      <c r="B405" s="108" t="s">
        <v>2046</v>
      </c>
      <c r="C405" s="52" t="s">
        <v>2047</v>
      </c>
      <c r="D405" s="16">
        <v>38197</v>
      </c>
      <c r="E405" s="62">
        <v>3700</v>
      </c>
      <c r="F405" s="97" t="s">
        <v>470</v>
      </c>
    </row>
    <row r="406" spans="1:6" ht="12.75">
      <c r="A406" s="102">
        <v>402</v>
      </c>
      <c r="B406" s="108" t="s">
        <v>702</v>
      </c>
      <c r="C406" s="52" t="s">
        <v>703</v>
      </c>
      <c r="D406" s="16">
        <v>22266</v>
      </c>
      <c r="E406" s="62">
        <v>2200</v>
      </c>
      <c r="F406" s="97" t="s">
        <v>469</v>
      </c>
    </row>
    <row r="407" spans="1:6" ht="12.75">
      <c r="A407" s="102">
        <v>403</v>
      </c>
      <c r="B407" s="108" t="s">
        <v>704</v>
      </c>
      <c r="C407" s="52" t="s">
        <v>705</v>
      </c>
      <c r="D407" s="16">
        <v>24074</v>
      </c>
      <c r="E407" s="62">
        <v>2200</v>
      </c>
      <c r="F407" s="97" t="s">
        <v>470</v>
      </c>
    </row>
    <row r="408" spans="1:6" ht="12.75">
      <c r="A408" s="102">
        <v>404</v>
      </c>
      <c r="B408" s="108" t="s">
        <v>2048</v>
      </c>
      <c r="C408" s="52" t="s">
        <v>2049</v>
      </c>
      <c r="D408" s="16">
        <v>22849</v>
      </c>
      <c r="E408" s="62">
        <v>2200</v>
      </c>
      <c r="F408" s="97" t="s">
        <v>470</v>
      </c>
    </row>
    <row r="409" spans="1:6" ht="24">
      <c r="A409" s="102">
        <v>405</v>
      </c>
      <c r="B409" s="108" t="s">
        <v>706</v>
      </c>
      <c r="C409" s="52" t="s">
        <v>1012</v>
      </c>
      <c r="D409" s="16">
        <v>48989</v>
      </c>
      <c r="E409" s="62">
        <v>4700</v>
      </c>
      <c r="F409" s="97" t="s">
        <v>469</v>
      </c>
    </row>
    <row r="410" spans="1:6" ht="24">
      <c r="A410" s="102">
        <v>406</v>
      </c>
      <c r="B410" s="108" t="s">
        <v>707</v>
      </c>
      <c r="C410" s="52" t="s">
        <v>1013</v>
      </c>
      <c r="D410" s="16">
        <v>18809</v>
      </c>
      <c r="E410" s="62">
        <v>1700</v>
      </c>
      <c r="F410" s="97" t="s">
        <v>469</v>
      </c>
    </row>
    <row r="411" spans="1:6" ht="12.75">
      <c r="A411" s="102">
        <v>407</v>
      </c>
      <c r="B411" s="108" t="s">
        <v>708</v>
      </c>
      <c r="C411" s="52" t="s">
        <v>709</v>
      </c>
      <c r="D411" s="16">
        <v>15121</v>
      </c>
      <c r="E411" s="62">
        <v>1700</v>
      </c>
      <c r="F411" s="97" t="s">
        <v>469</v>
      </c>
    </row>
    <row r="412" spans="1:6" ht="24">
      <c r="A412" s="102">
        <v>408</v>
      </c>
      <c r="B412" s="108" t="s">
        <v>710</v>
      </c>
      <c r="C412" s="52" t="s">
        <v>711</v>
      </c>
      <c r="D412" s="16">
        <v>15840</v>
      </c>
      <c r="E412" s="62">
        <v>1700</v>
      </c>
      <c r="F412" s="97" t="s">
        <v>469</v>
      </c>
    </row>
    <row r="413" spans="1:6" ht="12.75">
      <c r="A413" s="102">
        <v>409</v>
      </c>
      <c r="B413" s="108" t="s">
        <v>712</v>
      </c>
      <c r="C413" s="52" t="s">
        <v>713</v>
      </c>
      <c r="D413" s="16">
        <v>10500</v>
      </c>
      <c r="E413" s="62">
        <v>1250</v>
      </c>
      <c r="F413" s="97" t="s">
        <v>469</v>
      </c>
    </row>
    <row r="414" spans="1:6" ht="24">
      <c r="A414" s="102">
        <v>410</v>
      </c>
      <c r="B414" s="108" t="s">
        <v>714</v>
      </c>
      <c r="C414" s="52" t="s">
        <v>715</v>
      </c>
      <c r="D414" s="16">
        <v>163131</v>
      </c>
      <c r="E414" s="62">
        <v>6000</v>
      </c>
      <c r="F414" s="97" t="s">
        <v>469</v>
      </c>
    </row>
    <row r="415" spans="1:6" ht="24">
      <c r="A415" s="102">
        <v>411</v>
      </c>
      <c r="B415" s="108" t="s">
        <v>716</v>
      </c>
      <c r="C415" s="52" t="s">
        <v>1014</v>
      </c>
      <c r="D415" s="16">
        <v>42320</v>
      </c>
      <c r="E415" s="62">
        <v>4200</v>
      </c>
      <c r="F415" s="97" t="s">
        <v>469</v>
      </c>
    </row>
    <row r="416" spans="1:6" ht="24">
      <c r="A416" s="102">
        <v>412</v>
      </c>
      <c r="B416" s="108" t="s">
        <v>717</v>
      </c>
      <c r="C416" s="52" t="s">
        <v>1015</v>
      </c>
      <c r="D416" s="16">
        <v>38411</v>
      </c>
      <c r="E416" s="62">
        <v>3700</v>
      </c>
      <c r="F416" s="97" t="s">
        <v>469</v>
      </c>
    </row>
    <row r="417" spans="1:6" ht="24">
      <c r="A417" s="102">
        <v>413</v>
      </c>
      <c r="B417" s="108" t="s">
        <v>718</v>
      </c>
      <c r="C417" s="52" t="s">
        <v>1016</v>
      </c>
      <c r="D417" s="16">
        <v>35913</v>
      </c>
      <c r="E417" s="62">
        <v>3700</v>
      </c>
      <c r="F417" s="97" t="s">
        <v>469</v>
      </c>
    </row>
    <row r="418" spans="1:6" ht="24">
      <c r="A418" s="102">
        <v>414</v>
      </c>
      <c r="B418" s="108" t="s">
        <v>719</v>
      </c>
      <c r="C418" s="52" t="s">
        <v>1017</v>
      </c>
      <c r="D418" s="16">
        <v>21685</v>
      </c>
      <c r="E418" s="62">
        <v>2200</v>
      </c>
      <c r="F418" s="97" t="s">
        <v>469</v>
      </c>
    </row>
    <row r="419" spans="1:6" ht="12.75">
      <c r="A419" s="102">
        <v>415</v>
      </c>
      <c r="B419" s="108" t="s">
        <v>720</v>
      </c>
      <c r="C419" s="52" t="s">
        <v>721</v>
      </c>
      <c r="D419" s="16">
        <v>67699</v>
      </c>
      <c r="E419" s="62">
        <v>6000</v>
      </c>
      <c r="F419" s="97" t="s">
        <v>469</v>
      </c>
    </row>
    <row r="420" spans="1:6" ht="12.75">
      <c r="A420" s="102">
        <v>416</v>
      </c>
      <c r="B420" s="108" t="s">
        <v>722</v>
      </c>
      <c r="C420" s="52" t="s">
        <v>723</v>
      </c>
      <c r="D420" s="16">
        <v>31034</v>
      </c>
      <c r="E420" s="62">
        <v>3200</v>
      </c>
      <c r="F420" s="97" t="s">
        <v>469</v>
      </c>
    </row>
    <row r="421" spans="1:6" ht="12.75">
      <c r="A421" s="102">
        <v>417</v>
      </c>
      <c r="B421" s="108" t="s">
        <v>724</v>
      </c>
      <c r="C421" s="52" t="s">
        <v>725</v>
      </c>
      <c r="D421" s="16">
        <v>3583</v>
      </c>
      <c r="E421" s="62">
        <v>350</v>
      </c>
      <c r="F421" s="97" t="s">
        <v>469</v>
      </c>
    </row>
    <row r="422" spans="1:6" ht="24">
      <c r="A422" s="102">
        <v>418</v>
      </c>
      <c r="B422" s="108" t="s">
        <v>726</v>
      </c>
      <c r="C422" s="52" t="s">
        <v>727</v>
      </c>
      <c r="D422" s="16">
        <v>30311</v>
      </c>
      <c r="E422" s="62">
        <v>3200</v>
      </c>
      <c r="F422" s="97" t="s">
        <v>469</v>
      </c>
    </row>
    <row r="423" spans="1:6" ht="24">
      <c r="A423" s="102">
        <v>419</v>
      </c>
      <c r="B423" s="108" t="s">
        <v>728</v>
      </c>
      <c r="C423" s="52" t="s">
        <v>729</v>
      </c>
      <c r="D423" s="16">
        <v>27308</v>
      </c>
      <c r="E423" s="62">
        <v>2700</v>
      </c>
      <c r="F423" s="97" t="s">
        <v>469</v>
      </c>
    </row>
    <row r="424" spans="1:6" ht="12.75">
      <c r="A424" s="102">
        <v>420</v>
      </c>
      <c r="B424" s="108" t="s">
        <v>730</v>
      </c>
      <c r="C424" s="52" t="s">
        <v>731</v>
      </c>
      <c r="D424" s="16">
        <v>12023</v>
      </c>
      <c r="E424" s="62">
        <v>1250</v>
      </c>
      <c r="F424" s="97" t="s">
        <v>469</v>
      </c>
    </row>
    <row r="425" spans="1:6" ht="12.75">
      <c r="A425" s="102">
        <v>421</v>
      </c>
      <c r="B425" s="108" t="s">
        <v>732</v>
      </c>
      <c r="C425" s="52" t="s">
        <v>733</v>
      </c>
      <c r="D425" s="16">
        <v>65419</v>
      </c>
      <c r="E425" s="62">
        <v>6000</v>
      </c>
      <c r="F425" s="97" t="s">
        <v>469</v>
      </c>
    </row>
    <row r="426" spans="1:6" ht="12.75">
      <c r="A426" s="102">
        <v>422</v>
      </c>
      <c r="B426" s="108" t="s">
        <v>734</v>
      </c>
      <c r="C426" s="52" t="s">
        <v>735</v>
      </c>
      <c r="D426" s="16">
        <v>14033</v>
      </c>
      <c r="E426" s="62">
        <v>1250</v>
      </c>
      <c r="F426" s="97" t="s">
        <v>469</v>
      </c>
    </row>
    <row r="427" spans="1:6" ht="12.75">
      <c r="A427" s="102">
        <v>423</v>
      </c>
      <c r="B427" s="108" t="s">
        <v>736</v>
      </c>
      <c r="C427" s="52" t="s">
        <v>737</v>
      </c>
      <c r="D427" s="16">
        <v>11378</v>
      </c>
      <c r="E427" s="62">
        <v>1250</v>
      </c>
      <c r="F427" s="97" t="s">
        <v>469</v>
      </c>
    </row>
    <row r="428" spans="1:6" ht="12.75">
      <c r="A428" s="102">
        <v>424</v>
      </c>
      <c r="B428" s="108" t="s">
        <v>738</v>
      </c>
      <c r="C428" s="52" t="s">
        <v>739</v>
      </c>
      <c r="D428" s="16">
        <v>6718</v>
      </c>
      <c r="E428" s="62">
        <v>700</v>
      </c>
      <c r="F428" s="97" t="s">
        <v>469</v>
      </c>
    </row>
    <row r="429" spans="1:6" ht="12.75">
      <c r="A429" s="102">
        <v>425</v>
      </c>
      <c r="B429" s="108" t="s">
        <v>740</v>
      </c>
      <c r="C429" s="52" t="s">
        <v>1018</v>
      </c>
      <c r="D429" s="16">
        <v>12606</v>
      </c>
      <c r="E429" s="62">
        <v>1250</v>
      </c>
      <c r="F429" s="97" t="s">
        <v>469</v>
      </c>
    </row>
    <row r="430" spans="1:6" ht="12.75">
      <c r="A430" s="102">
        <v>426</v>
      </c>
      <c r="B430" s="108" t="s">
        <v>741</v>
      </c>
      <c r="C430" s="52" t="s">
        <v>1019</v>
      </c>
      <c r="D430" s="16">
        <v>3779</v>
      </c>
      <c r="E430" s="62">
        <v>350</v>
      </c>
      <c r="F430" s="97" t="s">
        <v>469</v>
      </c>
    </row>
    <row r="431" spans="1:6" ht="12.75">
      <c r="A431" s="102">
        <v>427</v>
      </c>
      <c r="B431" s="108" t="s">
        <v>2050</v>
      </c>
      <c r="C431" s="52" t="s">
        <v>1020</v>
      </c>
      <c r="D431" s="16">
        <v>23005</v>
      </c>
      <c r="E431" s="62">
        <v>2200</v>
      </c>
      <c r="F431" s="97" t="s">
        <v>469</v>
      </c>
    </row>
    <row r="432" spans="1:6" ht="12.75">
      <c r="A432" s="102">
        <v>428</v>
      </c>
      <c r="B432" s="108" t="s">
        <v>742</v>
      </c>
      <c r="C432" s="52" t="s">
        <v>1021</v>
      </c>
      <c r="D432" s="16">
        <v>4242</v>
      </c>
      <c r="E432" s="62">
        <v>450</v>
      </c>
      <c r="F432" s="97" t="s">
        <v>469</v>
      </c>
    </row>
    <row r="433" spans="1:6" ht="12.75">
      <c r="A433" s="102">
        <v>429</v>
      </c>
      <c r="B433" s="108" t="s">
        <v>743</v>
      </c>
      <c r="C433" s="52" t="s">
        <v>744</v>
      </c>
      <c r="D433" s="16">
        <v>125646</v>
      </c>
      <c r="E433" s="62">
        <v>6000</v>
      </c>
      <c r="F433" s="97" t="s">
        <v>469</v>
      </c>
    </row>
    <row r="434" spans="1:6" ht="12.75">
      <c r="A434" s="102">
        <v>430</v>
      </c>
      <c r="B434" s="108" t="s">
        <v>745</v>
      </c>
      <c r="C434" s="52" t="s">
        <v>746</v>
      </c>
      <c r="D434" s="16">
        <v>84139</v>
      </c>
      <c r="E434" s="62">
        <v>6000</v>
      </c>
      <c r="F434" s="97" t="s">
        <v>469</v>
      </c>
    </row>
    <row r="435" spans="1:6" ht="12.75">
      <c r="A435" s="102">
        <v>431</v>
      </c>
      <c r="B435" s="108" t="s">
        <v>747</v>
      </c>
      <c r="C435" s="52" t="s">
        <v>748</v>
      </c>
      <c r="D435" s="16">
        <v>77322</v>
      </c>
      <c r="E435" s="62">
        <v>6000</v>
      </c>
      <c r="F435" s="97" t="s">
        <v>469</v>
      </c>
    </row>
    <row r="436" spans="1:6" ht="12.75">
      <c r="A436" s="102">
        <v>432</v>
      </c>
      <c r="B436" s="108" t="s">
        <v>749</v>
      </c>
      <c r="C436" s="52" t="s">
        <v>1022</v>
      </c>
      <c r="D436" s="16">
        <v>72335</v>
      </c>
      <c r="E436" s="62">
        <v>6000</v>
      </c>
      <c r="F436" s="97" t="s">
        <v>469</v>
      </c>
    </row>
    <row r="437" spans="1:6" ht="12.75">
      <c r="A437" s="102">
        <v>433</v>
      </c>
      <c r="B437" s="108" t="s">
        <v>750</v>
      </c>
      <c r="C437" s="52" t="s">
        <v>751</v>
      </c>
      <c r="D437" s="16">
        <v>42664</v>
      </c>
      <c r="E437" s="62">
        <v>4200</v>
      </c>
      <c r="F437" s="97" t="s">
        <v>469</v>
      </c>
    </row>
    <row r="438" spans="1:6" ht="12.75">
      <c r="A438" s="102">
        <v>434</v>
      </c>
      <c r="B438" s="108" t="s">
        <v>2051</v>
      </c>
      <c r="C438" s="52" t="s">
        <v>1023</v>
      </c>
      <c r="D438" s="16">
        <v>35702</v>
      </c>
      <c r="E438" s="62">
        <v>3700</v>
      </c>
      <c r="F438" s="97" t="s">
        <v>469</v>
      </c>
    </row>
    <row r="439" spans="1:6" ht="12.75">
      <c r="A439" s="102">
        <v>435</v>
      </c>
      <c r="B439" s="108" t="s">
        <v>752</v>
      </c>
      <c r="C439" s="52" t="s">
        <v>1024</v>
      </c>
      <c r="D439" s="16">
        <v>47134</v>
      </c>
      <c r="E439" s="62">
        <v>4700</v>
      </c>
      <c r="F439" s="97" t="s">
        <v>469</v>
      </c>
    </row>
    <row r="440" spans="1:6" ht="12.75">
      <c r="A440" s="102">
        <v>436</v>
      </c>
      <c r="B440" s="108" t="s">
        <v>753</v>
      </c>
      <c r="C440" s="52" t="s">
        <v>754</v>
      </c>
      <c r="D440" s="16">
        <v>22272</v>
      </c>
      <c r="E440" s="62">
        <v>2200</v>
      </c>
      <c r="F440" s="97" t="s">
        <v>469</v>
      </c>
    </row>
    <row r="441" spans="1:6" ht="24">
      <c r="A441" s="102">
        <v>437</v>
      </c>
      <c r="B441" s="108" t="s">
        <v>755</v>
      </c>
      <c r="C441" s="52" t="s">
        <v>756</v>
      </c>
      <c r="D441" s="16">
        <v>55130</v>
      </c>
      <c r="E441" s="62">
        <v>5700</v>
      </c>
      <c r="F441" s="97" t="s">
        <v>469</v>
      </c>
    </row>
    <row r="442" spans="1:6" ht="24">
      <c r="A442" s="102">
        <v>438</v>
      </c>
      <c r="B442" s="108" t="s">
        <v>757</v>
      </c>
      <c r="C442" s="52" t="s">
        <v>758</v>
      </c>
      <c r="D442" s="16">
        <v>19749</v>
      </c>
      <c r="E442" s="62">
        <v>1700</v>
      </c>
      <c r="F442" s="97" t="s">
        <v>469</v>
      </c>
    </row>
    <row r="443" spans="1:6" ht="12.75">
      <c r="A443" s="102">
        <v>439</v>
      </c>
      <c r="B443" s="108" t="s">
        <v>759</v>
      </c>
      <c r="C443" s="52" t="s">
        <v>760</v>
      </c>
      <c r="D443" s="16">
        <v>28942</v>
      </c>
      <c r="E443" s="62">
        <v>2700</v>
      </c>
      <c r="F443" s="97" t="s">
        <v>469</v>
      </c>
    </row>
    <row r="444" spans="1:6" ht="12.75">
      <c r="A444" s="102">
        <v>440</v>
      </c>
      <c r="B444" s="108" t="s">
        <v>761</v>
      </c>
      <c r="C444" s="52" t="s">
        <v>762</v>
      </c>
      <c r="D444" s="16">
        <v>16132</v>
      </c>
      <c r="E444" s="62">
        <v>1700</v>
      </c>
      <c r="F444" s="97" t="s">
        <v>469</v>
      </c>
    </row>
    <row r="445" spans="1:6" ht="12.75">
      <c r="A445" s="102">
        <v>441</v>
      </c>
      <c r="B445" s="108" t="s">
        <v>763</v>
      </c>
      <c r="C445" s="52" t="s">
        <v>764</v>
      </c>
      <c r="D445" s="16">
        <v>43021</v>
      </c>
      <c r="E445" s="62">
        <v>4200</v>
      </c>
      <c r="F445" s="97" t="s">
        <v>469</v>
      </c>
    </row>
    <row r="446" spans="1:6" ht="12.75">
      <c r="A446" s="102">
        <v>442</v>
      </c>
      <c r="B446" s="108" t="s">
        <v>765</v>
      </c>
      <c r="C446" s="52" t="s">
        <v>1025</v>
      </c>
      <c r="D446" s="16">
        <v>42199</v>
      </c>
      <c r="E446" s="62">
        <v>4200</v>
      </c>
      <c r="F446" s="97" t="s">
        <v>469</v>
      </c>
    </row>
    <row r="447" spans="1:6" ht="12.75">
      <c r="A447" s="102">
        <v>443</v>
      </c>
      <c r="B447" s="108" t="s">
        <v>766</v>
      </c>
      <c r="C447" s="52" t="s">
        <v>767</v>
      </c>
      <c r="D447" s="16">
        <v>17200</v>
      </c>
      <c r="E447" s="62">
        <v>1700</v>
      </c>
      <c r="F447" s="97" t="s">
        <v>469</v>
      </c>
    </row>
    <row r="448" spans="1:6" ht="24">
      <c r="A448" s="102">
        <v>444</v>
      </c>
      <c r="B448" s="108" t="s">
        <v>768</v>
      </c>
      <c r="C448" s="52" t="s">
        <v>769</v>
      </c>
      <c r="D448" s="16">
        <v>13229</v>
      </c>
      <c r="E448" s="62">
        <v>1250</v>
      </c>
      <c r="F448" s="97" t="s">
        <v>469</v>
      </c>
    </row>
    <row r="449" spans="1:6" ht="12.75">
      <c r="A449" s="102">
        <v>445</v>
      </c>
      <c r="B449" s="108" t="s">
        <v>770</v>
      </c>
      <c r="C449" s="52" t="s">
        <v>771</v>
      </c>
      <c r="D449" s="16">
        <v>11101</v>
      </c>
      <c r="E449" s="62">
        <v>1250</v>
      </c>
      <c r="F449" s="97" t="s">
        <v>469</v>
      </c>
    </row>
    <row r="450" spans="1:6" ht="12.75">
      <c r="A450" s="102">
        <v>446</v>
      </c>
      <c r="B450" s="108" t="s">
        <v>772</v>
      </c>
      <c r="C450" s="52" t="s">
        <v>773</v>
      </c>
      <c r="D450" s="16">
        <v>31591</v>
      </c>
      <c r="E450" s="62">
        <v>3200</v>
      </c>
      <c r="F450" s="97" t="s">
        <v>469</v>
      </c>
    </row>
    <row r="451" spans="1:6" ht="12.75">
      <c r="A451" s="102">
        <v>447</v>
      </c>
      <c r="B451" s="108" t="s">
        <v>774</v>
      </c>
      <c r="C451" s="52" t="s">
        <v>775</v>
      </c>
      <c r="D451" s="16">
        <v>15230</v>
      </c>
      <c r="E451" s="62">
        <v>1700</v>
      </c>
      <c r="F451" s="97" t="s">
        <v>469</v>
      </c>
    </row>
    <row r="452" spans="1:6" ht="24">
      <c r="A452" s="102">
        <v>448</v>
      </c>
      <c r="B452" s="108" t="s">
        <v>776</v>
      </c>
      <c r="C452" s="52" t="s">
        <v>1026</v>
      </c>
      <c r="D452" s="16">
        <v>98161</v>
      </c>
      <c r="E452" s="62">
        <v>6000</v>
      </c>
      <c r="F452" s="97" t="s">
        <v>469</v>
      </c>
    </row>
    <row r="453" spans="1:6" ht="24">
      <c r="A453" s="102">
        <v>449</v>
      </c>
      <c r="B453" s="108" t="s">
        <v>777</v>
      </c>
      <c r="C453" s="52" t="s">
        <v>1027</v>
      </c>
      <c r="D453" s="16">
        <v>76169</v>
      </c>
      <c r="E453" s="62">
        <v>6000</v>
      </c>
      <c r="F453" s="97" t="s">
        <v>469</v>
      </c>
    </row>
    <row r="454" spans="1:6" ht="24">
      <c r="A454" s="102">
        <v>450</v>
      </c>
      <c r="B454" s="108" t="s">
        <v>778</v>
      </c>
      <c r="C454" s="52" t="s">
        <v>779</v>
      </c>
      <c r="D454" s="16">
        <v>193722</v>
      </c>
      <c r="E454" s="62">
        <v>6000</v>
      </c>
      <c r="F454" s="97" t="s">
        <v>470</v>
      </c>
    </row>
    <row r="455" spans="1:6" ht="24">
      <c r="A455" s="102">
        <v>451</v>
      </c>
      <c r="B455" s="108" t="s">
        <v>2052</v>
      </c>
      <c r="C455" s="52" t="s">
        <v>2053</v>
      </c>
      <c r="D455" s="16">
        <v>134824</v>
      </c>
      <c r="E455" s="62">
        <v>6000</v>
      </c>
      <c r="F455" s="97" t="s">
        <v>470</v>
      </c>
    </row>
    <row r="456" spans="1:6" ht="24">
      <c r="A456" s="102">
        <v>452</v>
      </c>
      <c r="B456" s="108" t="s">
        <v>780</v>
      </c>
      <c r="C456" s="52" t="s">
        <v>781</v>
      </c>
      <c r="D456" s="16">
        <v>100436</v>
      </c>
      <c r="E456" s="62">
        <v>6000</v>
      </c>
      <c r="F456" s="97" t="s">
        <v>469</v>
      </c>
    </row>
    <row r="457" spans="1:6" ht="24">
      <c r="A457" s="102">
        <v>453</v>
      </c>
      <c r="B457" s="108" t="s">
        <v>782</v>
      </c>
      <c r="C457" s="52" t="s">
        <v>783</v>
      </c>
      <c r="D457" s="16">
        <v>55149</v>
      </c>
      <c r="E457" s="62">
        <v>5700</v>
      </c>
      <c r="F457" s="97" t="s">
        <v>469</v>
      </c>
    </row>
    <row r="458" spans="1:6" ht="24">
      <c r="A458" s="102">
        <v>454</v>
      </c>
      <c r="B458" s="108" t="s">
        <v>2054</v>
      </c>
      <c r="C458" s="52" t="s">
        <v>2055</v>
      </c>
      <c r="D458" s="16">
        <v>50506</v>
      </c>
      <c r="E458" s="62">
        <v>5200</v>
      </c>
      <c r="F458" s="97" t="s">
        <v>470</v>
      </c>
    </row>
    <row r="459" spans="1:6" ht="12.75">
      <c r="A459" s="102">
        <v>455</v>
      </c>
      <c r="B459" s="108" t="s">
        <v>784</v>
      </c>
      <c r="C459" s="52" t="s">
        <v>785</v>
      </c>
      <c r="D459" s="16">
        <v>69073</v>
      </c>
      <c r="E459" s="62">
        <v>6000</v>
      </c>
      <c r="F459" s="97" t="s">
        <v>469</v>
      </c>
    </row>
    <row r="460" spans="1:6" ht="12.75">
      <c r="A460" s="102">
        <v>456</v>
      </c>
      <c r="B460" s="108" t="s">
        <v>786</v>
      </c>
      <c r="C460" s="52" t="s">
        <v>787</v>
      </c>
      <c r="D460" s="16">
        <v>31691</v>
      </c>
      <c r="E460" s="62">
        <v>3200</v>
      </c>
      <c r="F460" s="97" t="s">
        <v>469</v>
      </c>
    </row>
    <row r="461" spans="1:6" ht="12.75">
      <c r="A461" s="102">
        <v>457</v>
      </c>
      <c r="B461" s="108" t="s">
        <v>788</v>
      </c>
      <c r="C461" s="52" t="s">
        <v>789</v>
      </c>
      <c r="D461" s="16">
        <v>43877</v>
      </c>
      <c r="E461" s="62">
        <v>4200</v>
      </c>
      <c r="F461" s="97" t="s">
        <v>469</v>
      </c>
    </row>
    <row r="462" spans="1:6" ht="12.75">
      <c r="A462" s="102">
        <v>458</v>
      </c>
      <c r="B462" s="108" t="s">
        <v>790</v>
      </c>
      <c r="C462" s="52" t="s">
        <v>791</v>
      </c>
      <c r="D462" s="16">
        <v>26736</v>
      </c>
      <c r="E462" s="62">
        <v>2700</v>
      </c>
      <c r="F462" s="97" t="s">
        <v>469</v>
      </c>
    </row>
    <row r="463" spans="1:6" ht="24">
      <c r="A463" s="102">
        <v>459</v>
      </c>
      <c r="B463" s="108" t="s">
        <v>792</v>
      </c>
      <c r="C463" s="52" t="s">
        <v>793</v>
      </c>
      <c r="D463" s="16">
        <v>41564</v>
      </c>
      <c r="E463" s="62">
        <v>4200</v>
      </c>
      <c r="F463" s="97" t="s">
        <v>469</v>
      </c>
    </row>
    <row r="464" spans="1:6" ht="24">
      <c r="A464" s="102">
        <v>460</v>
      </c>
      <c r="B464" s="108" t="s">
        <v>794</v>
      </c>
      <c r="C464" s="52" t="s">
        <v>795</v>
      </c>
      <c r="D464" s="16">
        <v>24150</v>
      </c>
      <c r="E464" s="62">
        <v>2200</v>
      </c>
      <c r="F464" s="97" t="s">
        <v>469</v>
      </c>
    </row>
    <row r="465" spans="1:6" ht="12.75">
      <c r="A465" s="102">
        <v>461</v>
      </c>
      <c r="B465" s="108" t="s">
        <v>796</v>
      </c>
      <c r="C465" s="52" t="s">
        <v>797</v>
      </c>
      <c r="D465" s="16">
        <v>24001</v>
      </c>
      <c r="E465" s="62">
        <v>2200</v>
      </c>
      <c r="F465" s="97" t="s">
        <v>469</v>
      </c>
    </row>
    <row r="466" spans="1:6" ht="12.75">
      <c r="A466" s="102">
        <v>462</v>
      </c>
      <c r="B466" s="108" t="s">
        <v>798</v>
      </c>
      <c r="C466" s="52" t="s">
        <v>799</v>
      </c>
      <c r="D466" s="16">
        <v>17287</v>
      </c>
      <c r="E466" s="62">
        <v>1700</v>
      </c>
      <c r="F466" s="97" t="s">
        <v>469</v>
      </c>
    </row>
    <row r="467" spans="1:6" ht="24">
      <c r="A467" s="102">
        <v>463</v>
      </c>
      <c r="B467" s="108" t="s">
        <v>800</v>
      </c>
      <c r="C467" s="52" t="s">
        <v>801</v>
      </c>
      <c r="D467" s="16">
        <v>91796</v>
      </c>
      <c r="E467" s="62">
        <v>6000</v>
      </c>
      <c r="F467" s="97" t="s">
        <v>469</v>
      </c>
    </row>
    <row r="468" spans="1:6" ht="24">
      <c r="A468" s="102">
        <v>464</v>
      </c>
      <c r="B468" s="108" t="s">
        <v>802</v>
      </c>
      <c r="C468" s="52" t="s">
        <v>803</v>
      </c>
      <c r="D468" s="16">
        <v>51247</v>
      </c>
      <c r="E468" s="62">
        <v>5200</v>
      </c>
      <c r="F468" s="97" t="s">
        <v>469</v>
      </c>
    </row>
    <row r="469" spans="1:6" ht="24">
      <c r="A469" s="102">
        <v>465</v>
      </c>
      <c r="B469" s="108" t="s">
        <v>804</v>
      </c>
      <c r="C469" s="52" t="s">
        <v>805</v>
      </c>
      <c r="D469" s="16">
        <v>26346</v>
      </c>
      <c r="E469" s="62">
        <v>2700</v>
      </c>
      <c r="F469" s="97" t="s">
        <v>469</v>
      </c>
    </row>
    <row r="470" spans="1:6" ht="12.75">
      <c r="A470" s="102">
        <v>466</v>
      </c>
      <c r="B470" s="108" t="s">
        <v>2056</v>
      </c>
      <c r="C470" s="52" t="s">
        <v>2057</v>
      </c>
      <c r="D470" s="16">
        <v>26582</v>
      </c>
      <c r="E470" s="62">
        <v>2700</v>
      </c>
      <c r="F470" s="97" t="s">
        <v>470</v>
      </c>
    </row>
    <row r="471" spans="1:6" ht="12.75">
      <c r="A471" s="102">
        <v>467</v>
      </c>
      <c r="B471" s="108" t="s">
        <v>806</v>
      </c>
      <c r="C471" s="52" t="s">
        <v>807</v>
      </c>
      <c r="D471" s="16">
        <v>6440</v>
      </c>
      <c r="E471" s="62">
        <v>700</v>
      </c>
      <c r="F471" s="97" t="s">
        <v>469</v>
      </c>
    </row>
    <row r="472" spans="1:6" ht="12.75">
      <c r="A472" s="102">
        <v>468</v>
      </c>
      <c r="B472" s="108" t="s">
        <v>808</v>
      </c>
      <c r="C472" s="52" t="s">
        <v>1028</v>
      </c>
      <c r="D472" s="16">
        <v>34149</v>
      </c>
      <c r="E472" s="62">
        <v>3200</v>
      </c>
      <c r="F472" s="97" t="s">
        <v>469</v>
      </c>
    </row>
    <row r="473" spans="1:6" ht="12.75">
      <c r="A473" s="102">
        <v>469</v>
      </c>
      <c r="B473" s="108" t="s">
        <v>809</v>
      </c>
      <c r="C473" s="52" t="s">
        <v>810</v>
      </c>
      <c r="D473" s="16">
        <v>59179</v>
      </c>
      <c r="E473" s="62">
        <v>5700</v>
      </c>
      <c r="F473" s="97" t="s">
        <v>469</v>
      </c>
    </row>
    <row r="474" spans="1:6" ht="12.75">
      <c r="A474" s="102">
        <v>470</v>
      </c>
      <c r="B474" s="108" t="s">
        <v>811</v>
      </c>
      <c r="C474" s="52" t="s">
        <v>812</v>
      </c>
      <c r="D474" s="16">
        <v>36506</v>
      </c>
      <c r="E474" s="62">
        <v>3700</v>
      </c>
      <c r="F474" s="97" t="s">
        <v>469</v>
      </c>
    </row>
    <row r="475" spans="1:6" ht="12.75">
      <c r="A475" s="102">
        <v>471</v>
      </c>
      <c r="B475" s="108" t="s">
        <v>813</v>
      </c>
      <c r="C475" s="52" t="s">
        <v>814</v>
      </c>
      <c r="D475" s="16">
        <v>18680</v>
      </c>
      <c r="E475" s="62">
        <v>1700</v>
      </c>
      <c r="F475" s="97" t="s">
        <v>469</v>
      </c>
    </row>
    <row r="476" spans="1:6" ht="12.75">
      <c r="A476" s="102">
        <v>472</v>
      </c>
      <c r="B476" s="108" t="s">
        <v>815</v>
      </c>
      <c r="C476" s="52" t="s">
        <v>816</v>
      </c>
      <c r="D476" s="16">
        <v>4102</v>
      </c>
      <c r="E476" s="62">
        <v>450</v>
      </c>
      <c r="F476" s="97" t="s">
        <v>469</v>
      </c>
    </row>
    <row r="477" spans="1:6" ht="24">
      <c r="A477" s="102">
        <v>473</v>
      </c>
      <c r="B477" s="108" t="s">
        <v>817</v>
      </c>
      <c r="C477" s="52" t="s">
        <v>818</v>
      </c>
      <c r="D477" s="16">
        <v>30112</v>
      </c>
      <c r="E477" s="62">
        <v>3200</v>
      </c>
      <c r="F477" s="97" t="s">
        <v>469</v>
      </c>
    </row>
    <row r="478" spans="1:6" ht="24">
      <c r="A478" s="102">
        <v>474</v>
      </c>
      <c r="B478" s="108" t="s">
        <v>819</v>
      </c>
      <c r="C478" s="52" t="s">
        <v>820</v>
      </c>
      <c r="D478" s="16">
        <v>22415</v>
      </c>
      <c r="E478" s="62">
        <v>2200</v>
      </c>
      <c r="F478" s="97" t="s">
        <v>469</v>
      </c>
    </row>
    <row r="479" spans="1:6" ht="12.75">
      <c r="A479" s="102">
        <v>475</v>
      </c>
      <c r="B479" s="108" t="s">
        <v>821</v>
      </c>
      <c r="C479" s="52" t="s">
        <v>822</v>
      </c>
      <c r="D479" s="16">
        <v>46449</v>
      </c>
      <c r="E479" s="62">
        <v>4700</v>
      </c>
      <c r="F479" s="97" t="s">
        <v>469</v>
      </c>
    </row>
    <row r="480" spans="1:6" ht="12.75">
      <c r="A480" s="102">
        <v>476</v>
      </c>
      <c r="B480" s="108" t="s">
        <v>823</v>
      </c>
      <c r="C480" s="52" t="s">
        <v>824</v>
      </c>
      <c r="D480" s="16">
        <v>19607</v>
      </c>
      <c r="E480" s="62">
        <v>1700</v>
      </c>
      <c r="F480" s="97" t="s">
        <v>469</v>
      </c>
    </row>
    <row r="481" spans="1:6" ht="24">
      <c r="A481" s="102">
        <v>477</v>
      </c>
      <c r="B481" s="108" t="s">
        <v>825</v>
      </c>
      <c r="C481" s="52" t="s">
        <v>826</v>
      </c>
      <c r="D481" s="16">
        <v>12524</v>
      </c>
      <c r="E481" s="62">
        <v>1250</v>
      </c>
      <c r="F481" s="97" t="s">
        <v>469</v>
      </c>
    </row>
    <row r="482" spans="1:6" ht="12.75">
      <c r="A482" s="102">
        <v>478</v>
      </c>
      <c r="B482" s="108" t="s">
        <v>827</v>
      </c>
      <c r="C482" s="52" t="s">
        <v>828</v>
      </c>
      <c r="D482" s="16">
        <v>10102</v>
      </c>
      <c r="E482" s="62">
        <v>1250</v>
      </c>
      <c r="F482" s="97" t="s">
        <v>469</v>
      </c>
    </row>
    <row r="483" spans="1:6" ht="24">
      <c r="A483" s="102">
        <v>479</v>
      </c>
      <c r="B483" s="108" t="s">
        <v>829</v>
      </c>
      <c r="C483" s="52" t="s">
        <v>830</v>
      </c>
      <c r="D483" s="16">
        <v>34315</v>
      </c>
      <c r="E483" s="62">
        <v>3200</v>
      </c>
      <c r="F483" s="97" t="s">
        <v>469</v>
      </c>
    </row>
    <row r="484" spans="1:6" ht="24">
      <c r="A484" s="102">
        <v>480</v>
      </c>
      <c r="B484" s="108" t="s">
        <v>831</v>
      </c>
      <c r="C484" s="52" t="s">
        <v>832</v>
      </c>
      <c r="D484" s="16">
        <v>13079</v>
      </c>
      <c r="E484" s="62">
        <v>1250</v>
      </c>
      <c r="F484" s="97" t="s">
        <v>469</v>
      </c>
    </row>
    <row r="485" spans="1:6" ht="12.75">
      <c r="A485" s="102">
        <v>481</v>
      </c>
      <c r="B485" s="108" t="s">
        <v>833</v>
      </c>
      <c r="C485" s="52" t="s">
        <v>834</v>
      </c>
      <c r="D485" s="16">
        <v>15141</v>
      </c>
      <c r="E485" s="62">
        <v>1700</v>
      </c>
      <c r="F485" s="97" t="s">
        <v>469</v>
      </c>
    </row>
    <row r="486" spans="1:6" ht="12.75">
      <c r="A486" s="102">
        <v>482</v>
      </c>
      <c r="B486" s="108" t="s">
        <v>835</v>
      </c>
      <c r="C486" s="52" t="s">
        <v>836</v>
      </c>
      <c r="D486" s="16">
        <v>59042</v>
      </c>
      <c r="E486" s="62">
        <v>5700</v>
      </c>
      <c r="F486" s="97" t="s">
        <v>469</v>
      </c>
    </row>
    <row r="487" spans="1:6" ht="12.75">
      <c r="A487" s="102">
        <v>483</v>
      </c>
      <c r="B487" s="108" t="s">
        <v>837</v>
      </c>
      <c r="C487" s="52" t="s">
        <v>838</v>
      </c>
      <c r="D487" s="16">
        <v>36280</v>
      </c>
      <c r="E487" s="62">
        <v>3700</v>
      </c>
      <c r="F487" s="97" t="s">
        <v>469</v>
      </c>
    </row>
    <row r="488" spans="1:6" ht="24">
      <c r="A488" s="102">
        <v>484</v>
      </c>
      <c r="B488" s="108" t="s">
        <v>839</v>
      </c>
      <c r="C488" s="52" t="s">
        <v>840</v>
      </c>
      <c r="D488" s="16">
        <v>16481</v>
      </c>
      <c r="E488" s="62">
        <v>1700</v>
      </c>
      <c r="F488" s="97" t="s">
        <v>469</v>
      </c>
    </row>
    <row r="489" spans="1:6" ht="12.75">
      <c r="A489" s="102">
        <v>485</v>
      </c>
      <c r="B489" s="108" t="s">
        <v>841</v>
      </c>
      <c r="C489" s="52" t="s">
        <v>842</v>
      </c>
      <c r="D489" s="16">
        <v>69111</v>
      </c>
      <c r="E489" s="62">
        <v>6000</v>
      </c>
      <c r="F489" s="97" t="s">
        <v>469</v>
      </c>
    </row>
    <row r="490" spans="1:6" ht="25.5">
      <c r="A490" s="102">
        <v>486</v>
      </c>
      <c r="B490" s="108" t="s">
        <v>843</v>
      </c>
      <c r="C490" s="52" t="s">
        <v>844</v>
      </c>
      <c r="D490" s="16">
        <v>43330</v>
      </c>
      <c r="E490" s="62">
        <v>4200</v>
      </c>
      <c r="F490" s="97" t="s">
        <v>469</v>
      </c>
    </row>
    <row r="491" spans="1:6" ht="25.5">
      <c r="A491" s="102">
        <v>487</v>
      </c>
      <c r="B491" s="108" t="s">
        <v>845</v>
      </c>
      <c r="C491" s="52" t="s">
        <v>787</v>
      </c>
      <c r="D491" s="16">
        <v>33756</v>
      </c>
      <c r="E491" s="62">
        <v>3200</v>
      </c>
      <c r="F491" s="97" t="s">
        <v>469</v>
      </c>
    </row>
    <row r="492" spans="1:6" ht="25.5">
      <c r="A492" s="102">
        <v>488</v>
      </c>
      <c r="B492" s="108" t="s">
        <v>846</v>
      </c>
      <c r="C492" s="52" t="s">
        <v>847</v>
      </c>
      <c r="D492" s="16">
        <v>25327</v>
      </c>
      <c r="E492" s="62">
        <v>2700</v>
      </c>
      <c r="F492" s="97" t="s">
        <v>469</v>
      </c>
    </row>
    <row r="493" spans="1:6" ht="25.5">
      <c r="A493" s="102">
        <v>489</v>
      </c>
      <c r="B493" s="108" t="s">
        <v>848</v>
      </c>
      <c r="C493" s="52" t="s">
        <v>849</v>
      </c>
      <c r="D493" s="16">
        <v>18990</v>
      </c>
      <c r="E493" s="62">
        <v>1700</v>
      </c>
      <c r="F493" s="97" t="s">
        <v>469</v>
      </c>
    </row>
    <row r="494" spans="1:6" ht="25.5">
      <c r="A494" s="102">
        <v>490</v>
      </c>
      <c r="B494" s="108" t="s">
        <v>850</v>
      </c>
      <c r="C494" s="52" t="s">
        <v>851</v>
      </c>
      <c r="D494" s="16">
        <v>23604</v>
      </c>
      <c r="E494" s="62">
        <v>2200</v>
      </c>
      <c r="F494" s="97" t="s">
        <v>469</v>
      </c>
    </row>
    <row r="495" spans="1:6" ht="25.5">
      <c r="A495" s="102">
        <v>491</v>
      </c>
      <c r="B495" s="108" t="s">
        <v>852</v>
      </c>
      <c r="C495" s="52" t="s">
        <v>853</v>
      </c>
      <c r="D495" s="16">
        <v>17053</v>
      </c>
      <c r="E495" s="62">
        <v>1700</v>
      </c>
      <c r="F495" s="97" t="s">
        <v>469</v>
      </c>
    </row>
    <row r="496" spans="1:6" ht="12.75">
      <c r="A496" s="102">
        <v>492</v>
      </c>
      <c r="B496" s="108" t="s">
        <v>854</v>
      </c>
      <c r="C496" s="52" t="s">
        <v>855</v>
      </c>
      <c r="D496" s="16">
        <v>8015</v>
      </c>
      <c r="E496" s="62">
        <v>900</v>
      </c>
      <c r="F496" s="97" t="s">
        <v>469</v>
      </c>
    </row>
    <row r="497" spans="1:6" ht="25.5">
      <c r="A497" s="102">
        <v>493</v>
      </c>
      <c r="B497" s="108" t="s">
        <v>856</v>
      </c>
      <c r="C497" s="52" t="s">
        <v>857</v>
      </c>
      <c r="D497" s="16">
        <v>40498</v>
      </c>
      <c r="E497" s="62">
        <v>4200</v>
      </c>
      <c r="F497" s="97" t="s">
        <v>469</v>
      </c>
    </row>
    <row r="498" spans="1:6" ht="25.5">
      <c r="A498" s="102">
        <v>494</v>
      </c>
      <c r="B498" s="108" t="s">
        <v>858</v>
      </c>
      <c r="C498" s="52" t="s">
        <v>859</v>
      </c>
      <c r="D498" s="16">
        <v>27790</v>
      </c>
      <c r="E498" s="62">
        <v>2700</v>
      </c>
      <c r="F498" s="97" t="s">
        <v>469</v>
      </c>
    </row>
    <row r="499" spans="1:6" ht="12.75">
      <c r="A499" s="102">
        <v>495</v>
      </c>
      <c r="B499" s="108" t="s">
        <v>860</v>
      </c>
      <c r="C499" s="52" t="s">
        <v>861</v>
      </c>
      <c r="D499" s="16">
        <v>8533</v>
      </c>
      <c r="E499" s="62">
        <v>900</v>
      </c>
      <c r="F499" s="97" t="s">
        <v>469</v>
      </c>
    </row>
    <row r="500" spans="1:6" ht="25.5">
      <c r="A500" s="102">
        <v>496</v>
      </c>
      <c r="B500" s="108" t="s">
        <v>862</v>
      </c>
      <c r="C500" s="52" t="s">
        <v>863</v>
      </c>
      <c r="D500" s="16">
        <v>54071</v>
      </c>
      <c r="E500" s="62">
        <v>5200</v>
      </c>
      <c r="F500" s="97" t="s">
        <v>469</v>
      </c>
    </row>
    <row r="501" spans="1:6" ht="25.5">
      <c r="A501" s="102">
        <v>497</v>
      </c>
      <c r="B501" s="108" t="s">
        <v>864</v>
      </c>
      <c r="C501" s="52" t="s">
        <v>865</v>
      </c>
      <c r="D501" s="16">
        <v>22044</v>
      </c>
      <c r="E501" s="62">
        <v>2200</v>
      </c>
      <c r="F501" s="97" t="s">
        <v>469</v>
      </c>
    </row>
    <row r="502" spans="1:6" ht="25.5">
      <c r="A502" s="102">
        <v>498</v>
      </c>
      <c r="B502" s="108" t="s">
        <v>866</v>
      </c>
      <c r="C502" s="52" t="s">
        <v>867</v>
      </c>
      <c r="D502" s="16">
        <v>29299</v>
      </c>
      <c r="E502" s="62">
        <v>2700</v>
      </c>
      <c r="F502" s="97" t="s">
        <v>469</v>
      </c>
    </row>
    <row r="503" spans="1:6" ht="25.5">
      <c r="A503" s="102">
        <v>499</v>
      </c>
      <c r="B503" s="108" t="s">
        <v>868</v>
      </c>
      <c r="C503" s="52" t="s">
        <v>869</v>
      </c>
      <c r="D503" s="16">
        <v>11838</v>
      </c>
      <c r="E503" s="62">
        <v>1250</v>
      </c>
      <c r="F503" s="97" t="s">
        <v>469</v>
      </c>
    </row>
    <row r="504" spans="1:6" ht="25.5">
      <c r="A504" s="102">
        <v>500</v>
      </c>
      <c r="B504" s="108" t="s">
        <v>870</v>
      </c>
      <c r="C504" s="52" t="s">
        <v>871</v>
      </c>
      <c r="D504" s="16">
        <v>18578</v>
      </c>
      <c r="E504" s="62">
        <v>1700</v>
      </c>
      <c r="F504" s="97" t="s">
        <v>469</v>
      </c>
    </row>
    <row r="505" spans="1:6" ht="25.5">
      <c r="A505" s="102">
        <v>501</v>
      </c>
      <c r="B505" s="108" t="s">
        <v>872</v>
      </c>
      <c r="C505" s="52" t="s">
        <v>873</v>
      </c>
      <c r="D505" s="16">
        <v>12049</v>
      </c>
      <c r="E505" s="62">
        <v>1250</v>
      </c>
      <c r="F505" s="97" t="s">
        <v>469</v>
      </c>
    </row>
    <row r="506" spans="1:6" ht="12.75">
      <c r="A506" s="102">
        <v>502</v>
      </c>
      <c r="B506" s="108" t="s">
        <v>874</v>
      </c>
      <c r="C506" s="52" t="s">
        <v>875</v>
      </c>
      <c r="D506" s="16">
        <v>7146</v>
      </c>
      <c r="E506" s="62">
        <v>700</v>
      </c>
      <c r="F506" s="97" t="s">
        <v>469</v>
      </c>
    </row>
    <row r="507" spans="1:6" ht="12.75">
      <c r="A507" s="102">
        <v>503</v>
      </c>
      <c r="B507" s="108" t="s">
        <v>876</v>
      </c>
      <c r="C507" s="52" t="s">
        <v>877</v>
      </c>
      <c r="D507" s="16">
        <v>11955</v>
      </c>
      <c r="E507" s="62">
        <v>1250</v>
      </c>
      <c r="F507" s="97" t="s">
        <v>469</v>
      </c>
    </row>
    <row r="508" spans="1:6" ht="12.75">
      <c r="A508" s="102">
        <v>504</v>
      </c>
      <c r="B508" s="108" t="s">
        <v>878</v>
      </c>
      <c r="C508" s="52" t="s">
        <v>879</v>
      </c>
      <c r="D508" s="16">
        <v>57473</v>
      </c>
      <c r="E508" s="62">
        <v>5700</v>
      </c>
      <c r="F508" s="97" t="s">
        <v>469</v>
      </c>
    </row>
    <row r="509" spans="1:6" ht="24">
      <c r="A509" s="102">
        <v>505</v>
      </c>
      <c r="B509" s="108" t="s">
        <v>880</v>
      </c>
      <c r="C509" s="52" t="s">
        <v>881</v>
      </c>
      <c r="D509" s="16">
        <v>105917</v>
      </c>
      <c r="E509" s="62">
        <v>6000</v>
      </c>
      <c r="F509" s="97" t="s">
        <v>469</v>
      </c>
    </row>
    <row r="510" spans="1:6" ht="24">
      <c r="A510" s="102">
        <v>506</v>
      </c>
      <c r="B510" s="108" t="s">
        <v>882</v>
      </c>
      <c r="C510" s="52" t="s">
        <v>883</v>
      </c>
      <c r="D510" s="16">
        <v>56232</v>
      </c>
      <c r="E510" s="62">
        <v>5700</v>
      </c>
      <c r="F510" s="97" t="s">
        <v>469</v>
      </c>
    </row>
    <row r="511" spans="1:6" ht="24">
      <c r="A511" s="102">
        <v>507</v>
      </c>
      <c r="B511" s="108" t="s">
        <v>884</v>
      </c>
      <c r="C511" s="52" t="s">
        <v>885</v>
      </c>
      <c r="D511" s="16">
        <v>68367</v>
      </c>
      <c r="E511" s="62">
        <v>6000</v>
      </c>
      <c r="F511" s="97" t="s">
        <v>469</v>
      </c>
    </row>
    <row r="512" spans="1:6" ht="24">
      <c r="A512" s="102">
        <v>508</v>
      </c>
      <c r="B512" s="108" t="s">
        <v>886</v>
      </c>
      <c r="C512" s="52" t="s">
        <v>887</v>
      </c>
      <c r="D512" s="16">
        <v>62458</v>
      </c>
      <c r="E512" s="62">
        <v>6000</v>
      </c>
      <c r="F512" s="97" t="s">
        <v>469</v>
      </c>
    </row>
    <row r="513" spans="1:6" ht="12.75">
      <c r="A513" s="102">
        <v>509</v>
      </c>
      <c r="B513" s="108" t="s">
        <v>888</v>
      </c>
      <c r="C513" s="52" t="s">
        <v>1029</v>
      </c>
      <c r="D513" s="16">
        <v>42956</v>
      </c>
      <c r="E513" s="62">
        <v>4200</v>
      </c>
      <c r="F513" s="97" t="s">
        <v>469</v>
      </c>
    </row>
    <row r="514" spans="1:6" ht="24">
      <c r="A514" s="102">
        <v>510</v>
      </c>
      <c r="B514" s="108" t="s">
        <v>889</v>
      </c>
      <c r="C514" s="52" t="s">
        <v>890</v>
      </c>
      <c r="D514" s="16">
        <v>79873</v>
      </c>
      <c r="E514" s="62">
        <v>6000</v>
      </c>
      <c r="F514" s="97" t="s">
        <v>469</v>
      </c>
    </row>
    <row r="515" spans="1:6" ht="24">
      <c r="A515" s="102">
        <v>511</v>
      </c>
      <c r="B515" s="108" t="s">
        <v>891</v>
      </c>
      <c r="C515" s="52" t="s">
        <v>1030</v>
      </c>
      <c r="D515" s="16">
        <v>33444</v>
      </c>
      <c r="E515" s="62">
        <v>3200</v>
      </c>
      <c r="F515" s="97" t="s">
        <v>469</v>
      </c>
    </row>
    <row r="516" spans="1:6" ht="12.75">
      <c r="A516" s="102">
        <v>512</v>
      </c>
      <c r="B516" s="108" t="s">
        <v>892</v>
      </c>
      <c r="C516" s="52" t="s">
        <v>893</v>
      </c>
      <c r="D516" s="16">
        <v>28496</v>
      </c>
      <c r="E516" s="62">
        <v>2700</v>
      </c>
      <c r="F516" s="97" t="s">
        <v>469</v>
      </c>
    </row>
    <row r="517" spans="1:6" ht="24">
      <c r="A517" s="102">
        <v>513</v>
      </c>
      <c r="B517" s="108" t="s">
        <v>894</v>
      </c>
      <c r="C517" s="52" t="s">
        <v>1031</v>
      </c>
      <c r="D517" s="16">
        <v>24236</v>
      </c>
      <c r="E517" s="62">
        <v>2200</v>
      </c>
      <c r="F517" s="97" t="s">
        <v>469</v>
      </c>
    </row>
    <row r="518" spans="1:6" ht="24">
      <c r="A518" s="102">
        <v>514</v>
      </c>
      <c r="B518" s="108" t="s">
        <v>895</v>
      </c>
      <c r="C518" s="52" t="s">
        <v>896</v>
      </c>
      <c r="D518" s="16">
        <v>18195</v>
      </c>
      <c r="E518" s="62">
        <v>1700</v>
      </c>
      <c r="F518" s="97" t="s">
        <v>469</v>
      </c>
    </row>
    <row r="519" spans="1:6" ht="12.75">
      <c r="A519" s="102">
        <v>515</v>
      </c>
      <c r="B519" s="108" t="s">
        <v>897</v>
      </c>
      <c r="C519" s="52" t="s">
        <v>898</v>
      </c>
      <c r="D519" s="16">
        <v>12331</v>
      </c>
      <c r="E519" s="62">
        <v>1250</v>
      </c>
      <c r="F519" s="97" t="s">
        <v>469</v>
      </c>
    </row>
    <row r="520" spans="1:6" ht="12.75">
      <c r="A520" s="102">
        <v>516</v>
      </c>
      <c r="B520" s="108" t="s">
        <v>899</v>
      </c>
      <c r="C520" s="52" t="s">
        <v>900</v>
      </c>
      <c r="D520" s="16">
        <v>7499</v>
      </c>
      <c r="E520" s="62">
        <v>700</v>
      </c>
      <c r="F520" s="97" t="s">
        <v>469</v>
      </c>
    </row>
    <row r="521" spans="1:6" ht="24">
      <c r="A521" s="102">
        <v>517</v>
      </c>
      <c r="B521" s="108" t="s">
        <v>901</v>
      </c>
      <c r="C521" s="52" t="s">
        <v>902</v>
      </c>
      <c r="D521" s="16">
        <v>59827</v>
      </c>
      <c r="E521" s="62">
        <v>5700</v>
      </c>
      <c r="F521" s="97" t="s">
        <v>469</v>
      </c>
    </row>
    <row r="522" spans="1:6" ht="24">
      <c r="A522" s="102">
        <v>518</v>
      </c>
      <c r="B522" s="108" t="s">
        <v>1252</v>
      </c>
      <c r="C522" s="52" t="s">
        <v>1253</v>
      </c>
      <c r="D522" s="16">
        <v>8735</v>
      </c>
      <c r="E522" s="62">
        <v>900</v>
      </c>
      <c r="F522" s="97" t="s">
        <v>470</v>
      </c>
    </row>
    <row r="523" spans="1:6" ht="24">
      <c r="A523" s="102">
        <v>519</v>
      </c>
      <c r="B523" s="108" t="s">
        <v>903</v>
      </c>
      <c r="C523" s="52" t="s">
        <v>904</v>
      </c>
      <c r="D523" s="16">
        <v>27281</v>
      </c>
      <c r="E523" s="62">
        <v>2700</v>
      </c>
      <c r="F523" s="97" t="s">
        <v>469</v>
      </c>
    </row>
    <row r="524" spans="1:6" ht="24">
      <c r="A524" s="102">
        <v>520</v>
      </c>
      <c r="B524" s="108" t="s">
        <v>905</v>
      </c>
      <c r="C524" s="52" t="s">
        <v>906</v>
      </c>
      <c r="D524" s="16">
        <v>22629</v>
      </c>
      <c r="E524" s="62">
        <v>2200</v>
      </c>
      <c r="F524" s="97" t="s">
        <v>469</v>
      </c>
    </row>
    <row r="525" spans="1:6" ht="12.75">
      <c r="A525" s="102">
        <v>521</v>
      </c>
      <c r="B525" s="108" t="s">
        <v>907</v>
      </c>
      <c r="C525" s="52" t="s">
        <v>908</v>
      </c>
      <c r="D525" s="16">
        <v>9100</v>
      </c>
      <c r="E525" s="62">
        <v>900</v>
      </c>
      <c r="F525" s="97" t="s">
        <v>469</v>
      </c>
    </row>
    <row r="526" spans="1:6" ht="24">
      <c r="A526" s="102">
        <v>522</v>
      </c>
      <c r="B526" s="108" t="s">
        <v>909</v>
      </c>
      <c r="C526" s="52" t="s">
        <v>910</v>
      </c>
      <c r="D526" s="16">
        <v>10665</v>
      </c>
      <c r="E526" s="62">
        <v>1250</v>
      </c>
      <c r="F526" s="97" t="s">
        <v>469</v>
      </c>
    </row>
    <row r="527" spans="1:6" ht="24">
      <c r="A527" s="102">
        <v>523</v>
      </c>
      <c r="B527" s="108" t="s">
        <v>911</v>
      </c>
      <c r="C527" s="52" t="s">
        <v>912</v>
      </c>
      <c r="D527" s="16">
        <v>6148</v>
      </c>
      <c r="E527" s="62">
        <v>700</v>
      </c>
      <c r="F527" s="97" t="s">
        <v>469</v>
      </c>
    </row>
    <row r="528" spans="1:6" ht="12.75">
      <c r="A528" s="102">
        <v>524</v>
      </c>
      <c r="B528" s="108" t="s">
        <v>913</v>
      </c>
      <c r="C528" s="52" t="s">
        <v>914</v>
      </c>
      <c r="D528" s="16">
        <v>54414</v>
      </c>
      <c r="E528" s="62">
        <v>5200</v>
      </c>
      <c r="F528" s="97" t="s">
        <v>469</v>
      </c>
    </row>
    <row r="529" spans="1:6" ht="12.75">
      <c r="A529" s="102">
        <v>525</v>
      </c>
      <c r="B529" s="108" t="s">
        <v>915</v>
      </c>
      <c r="C529" s="52" t="s">
        <v>916</v>
      </c>
      <c r="D529" s="16">
        <v>42562</v>
      </c>
      <c r="E529" s="62">
        <v>4200</v>
      </c>
      <c r="F529" s="97" t="s">
        <v>469</v>
      </c>
    </row>
    <row r="530" spans="1:6" ht="12.75">
      <c r="A530" s="102">
        <v>526</v>
      </c>
      <c r="B530" s="108" t="s">
        <v>917</v>
      </c>
      <c r="C530" s="52" t="s">
        <v>918</v>
      </c>
      <c r="D530" s="16">
        <v>34549</v>
      </c>
      <c r="E530" s="62">
        <v>3200</v>
      </c>
      <c r="F530" s="97" t="s">
        <v>469</v>
      </c>
    </row>
    <row r="531" spans="1:6" ht="24">
      <c r="A531" s="102">
        <v>527</v>
      </c>
      <c r="B531" s="108" t="s">
        <v>919</v>
      </c>
      <c r="C531" s="52" t="s">
        <v>920</v>
      </c>
      <c r="D531" s="16">
        <v>21995</v>
      </c>
      <c r="E531" s="62">
        <v>2200</v>
      </c>
      <c r="F531" s="97" t="s">
        <v>469</v>
      </c>
    </row>
    <row r="532" spans="1:6" ht="24">
      <c r="A532" s="102">
        <v>528</v>
      </c>
      <c r="B532" s="108" t="s">
        <v>921</v>
      </c>
      <c r="C532" s="52" t="s">
        <v>922</v>
      </c>
      <c r="D532" s="16">
        <v>16805</v>
      </c>
      <c r="E532" s="62">
        <v>1700</v>
      </c>
      <c r="F532" s="97" t="s">
        <v>469</v>
      </c>
    </row>
    <row r="533" spans="1:6" ht="12.75">
      <c r="A533" s="102">
        <v>529</v>
      </c>
      <c r="B533" s="108" t="s">
        <v>923</v>
      </c>
      <c r="C533" s="52" t="s">
        <v>924</v>
      </c>
      <c r="D533" s="16">
        <v>24622</v>
      </c>
      <c r="E533" s="62">
        <v>2200</v>
      </c>
      <c r="F533" s="97" t="s">
        <v>469</v>
      </c>
    </row>
    <row r="534" spans="1:6" ht="12.75">
      <c r="A534" s="102">
        <v>530</v>
      </c>
      <c r="B534" s="108" t="s">
        <v>925</v>
      </c>
      <c r="C534" s="52" t="s">
        <v>926</v>
      </c>
      <c r="D534" s="16">
        <v>11442</v>
      </c>
      <c r="E534" s="62">
        <v>1250</v>
      </c>
      <c r="F534" s="97" t="s">
        <v>469</v>
      </c>
    </row>
    <row r="535" spans="1:6" ht="12.75">
      <c r="A535" s="102">
        <v>531</v>
      </c>
      <c r="B535" s="108" t="s">
        <v>927</v>
      </c>
      <c r="C535" s="52" t="s">
        <v>928</v>
      </c>
      <c r="D535" s="16">
        <v>6812</v>
      </c>
      <c r="E535" s="62">
        <v>700</v>
      </c>
      <c r="F535" s="97" t="s">
        <v>469</v>
      </c>
    </row>
    <row r="536" spans="1:6" ht="12.75">
      <c r="A536" s="102">
        <v>532</v>
      </c>
      <c r="B536" s="108" t="s">
        <v>1254</v>
      </c>
      <c r="C536" s="52" t="s">
        <v>1255</v>
      </c>
      <c r="D536" s="16">
        <v>20531</v>
      </c>
      <c r="E536" s="62">
        <v>2200</v>
      </c>
      <c r="F536" s="97" t="s">
        <v>470</v>
      </c>
    </row>
    <row r="537" spans="1:6" ht="12.75">
      <c r="A537" s="102">
        <v>533</v>
      </c>
      <c r="B537" s="108" t="s">
        <v>929</v>
      </c>
      <c r="C537" s="52" t="s">
        <v>930</v>
      </c>
      <c r="D537" s="16">
        <v>17287</v>
      </c>
      <c r="E537" s="62">
        <v>1700</v>
      </c>
      <c r="F537" s="97" t="s">
        <v>469</v>
      </c>
    </row>
    <row r="538" spans="1:6" ht="12.75">
      <c r="A538" s="102">
        <v>534</v>
      </c>
      <c r="B538" s="108" t="s">
        <v>1256</v>
      </c>
      <c r="C538" s="52" t="s">
        <v>1257</v>
      </c>
      <c r="D538" s="16">
        <v>12258</v>
      </c>
      <c r="E538" s="62">
        <v>1250</v>
      </c>
      <c r="F538" s="97" t="s">
        <v>470</v>
      </c>
    </row>
    <row r="539" spans="1:6" ht="12.75">
      <c r="A539" s="102">
        <v>535</v>
      </c>
      <c r="B539" s="108" t="s">
        <v>1258</v>
      </c>
      <c r="C539" s="52" t="s">
        <v>1259</v>
      </c>
      <c r="D539" s="16">
        <v>7496</v>
      </c>
      <c r="E539" s="62">
        <v>700</v>
      </c>
      <c r="F539" s="97" t="s">
        <v>470</v>
      </c>
    </row>
    <row r="540" spans="1:6" ht="12.75">
      <c r="A540" s="102">
        <v>536</v>
      </c>
      <c r="B540" s="108" t="s">
        <v>931</v>
      </c>
      <c r="C540" s="52" t="s">
        <v>932</v>
      </c>
      <c r="D540" s="16">
        <v>7446</v>
      </c>
      <c r="E540" s="62">
        <v>700</v>
      </c>
      <c r="F540" s="97" t="s">
        <v>469</v>
      </c>
    </row>
    <row r="541" spans="1:6" ht="12.75">
      <c r="A541" s="102">
        <v>537</v>
      </c>
      <c r="B541" s="108" t="s">
        <v>933</v>
      </c>
      <c r="C541" s="52" t="s">
        <v>934</v>
      </c>
      <c r="D541" s="16">
        <v>6872</v>
      </c>
      <c r="E541" s="62">
        <v>700</v>
      </c>
      <c r="F541" s="97" t="s">
        <v>469</v>
      </c>
    </row>
    <row r="542" spans="1:6" ht="12.75">
      <c r="A542" s="102">
        <v>538</v>
      </c>
      <c r="B542" s="108" t="s">
        <v>935</v>
      </c>
      <c r="C542" s="52" t="s">
        <v>1032</v>
      </c>
      <c r="D542" s="16">
        <v>4146</v>
      </c>
      <c r="E542" s="62">
        <v>450</v>
      </c>
      <c r="F542" s="97" t="s">
        <v>469</v>
      </c>
    </row>
    <row r="543" spans="1:6" ht="12.75">
      <c r="A543" s="102">
        <v>539</v>
      </c>
      <c r="B543" s="108" t="s">
        <v>936</v>
      </c>
      <c r="C543" s="52" t="s">
        <v>937</v>
      </c>
      <c r="D543" s="16">
        <v>8431</v>
      </c>
      <c r="E543" s="62">
        <v>900</v>
      </c>
      <c r="F543" s="97" t="s">
        <v>469</v>
      </c>
    </row>
    <row r="544" spans="1:6" ht="12.75">
      <c r="A544" s="102">
        <v>540</v>
      </c>
      <c r="B544" s="108" t="s">
        <v>938</v>
      </c>
      <c r="C544" s="52" t="s">
        <v>939</v>
      </c>
      <c r="D544" s="16">
        <v>3251</v>
      </c>
      <c r="E544" s="62">
        <v>350</v>
      </c>
      <c r="F544" s="97" t="s">
        <v>469</v>
      </c>
    </row>
    <row r="545" spans="1:6" ht="24">
      <c r="A545" s="102">
        <v>541</v>
      </c>
      <c r="B545" s="108" t="s">
        <v>1260</v>
      </c>
      <c r="C545" s="52" t="s">
        <v>1261</v>
      </c>
      <c r="D545" s="16">
        <v>32461</v>
      </c>
      <c r="E545" s="62">
        <v>3200</v>
      </c>
      <c r="F545" s="97" t="s">
        <v>470</v>
      </c>
    </row>
    <row r="546" spans="1:6" ht="12.75">
      <c r="A546" s="102">
        <v>542</v>
      </c>
      <c r="B546" s="108" t="s">
        <v>940</v>
      </c>
      <c r="C546" s="52" t="s">
        <v>941</v>
      </c>
      <c r="D546" s="16">
        <v>782302</v>
      </c>
      <c r="E546" s="62">
        <v>6000</v>
      </c>
      <c r="F546" s="97" t="s">
        <v>469</v>
      </c>
    </row>
    <row r="547" spans="1:6" ht="24">
      <c r="A547" s="102">
        <v>543</v>
      </c>
      <c r="B547" s="108" t="s">
        <v>1262</v>
      </c>
      <c r="C547" s="52" t="s">
        <v>1263</v>
      </c>
      <c r="D547" s="16">
        <v>211396</v>
      </c>
      <c r="E547" s="62">
        <v>6000</v>
      </c>
      <c r="F547" s="97" t="s">
        <v>470</v>
      </c>
    </row>
    <row r="548" spans="1:6" ht="24">
      <c r="A548" s="102">
        <v>544</v>
      </c>
      <c r="B548" s="108" t="s">
        <v>1264</v>
      </c>
      <c r="C548" s="52" t="s">
        <v>1265</v>
      </c>
      <c r="D548" s="16">
        <v>130171</v>
      </c>
      <c r="E548" s="62">
        <v>6000</v>
      </c>
      <c r="F548" s="97" t="s">
        <v>470</v>
      </c>
    </row>
    <row r="549" spans="1:6" ht="24">
      <c r="A549" s="102">
        <v>545</v>
      </c>
      <c r="B549" s="108" t="s">
        <v>942</v>
      </c>
      <c r="C549" s="52" t="s">
        <v>943</v>
      </c>
      <c r="D549" s="16">
        <v>136397</v>
      </c>
      <c r="E549" s="62">
        <v>6000</v>
      </c>
      <c r="F549" s="97" t="s">
        <v>469</v>
      </c>
    </row>
    <row r="550" spans="1:6" ht="24">
      <c r="A550" s="102">
        <v>546</v>
      </c>
      <c r="B550" s="108" t="s">
        <v>1266</v>
      </c>
      <c r="C550" s="52" t="s">
        <v>1267</v>
      </c>
      <c r="D550" s="16">
        <v>145699</v>
      </c>
      <c r="E550" s="62">
        <v>6000</v>
      </c>
      <c r="F550" s="97" t="s">
        <v>470</v>
      </c>
    </row>
    <row r="551" spans="1:6" ht="24">
      <c r="A551" s="102">
        <v>547</v>
      </c>
      <c r="B551" s="108" t="s">
        <v>944</v>
      </c>
      <c r="C551" s="52" t="s">
        <v>945</v>
      </c>
      <c r="D551" s="16">
        <v>45462</v>
      </c>
      <c r="E551" s="62">
        <v>4700</v>
      </c>
      <c r="F551" s="97" t="s">
        <v>469</v>
      </c>
    </row>
    <row r="552" spans="1:6" ht="24">
      <c r="A552" s="102">
        <v>548</v>
      </c>
      <c r="B552" s="108" t="s">
        <v>946</v>
      </c>
      <c r="C552" s="52" t="s">
        <v>947</v>
      </c>
      <c r="D552" s="16">
        <v>8264</v>
      </c>
      <c r="E552" s="62">
        <v>900</v>
      </c>
      <c r="F552" s="97" t="s">
        <v>469</v>
      </c>
    </row>
    <row r="553" spans="1:6" ht="24">
      <c r="A553" s="102">
        <v>549</v>
      </c>
      <c r="B553" s="108" t="s">
        <v>948</v>
      </c>
      <c r="C553" s="52" t="s">
        <v>949</v>
      </c>
      <c r="D553" s="16">
        <v>13892</v>
      </c>
      <c r="E553" s="62">
        <v>1250</v>
      </c>
      <c r="F553" s="97" t="s">
        <v>469</v>
      </c>
    </row>
    <row r="554" spans="1:6" ht="12.75">
      <c r="A554" s="102">
        <v>550</v>
      </c>
      <c r="B554" s="108" t="s">
        <v>950</v>
      </c>
      <c r="C554" s="52" t="s">
        <v>951</v>
      </c>
      <c r="D554" s="16">
        <v>294624</v>
      </c>
      <c r="E554" s="62">
        <v>6000</v>
      </c>
      <c r="F554" s="97" t="s">
        <v>469</v>
      </c>
    </row>
    <row r="555" spans="1:6" ht="12.75">
      <c r="A555" s="102">
        <v>551</v>
      </c>
      <c r="B555" s="108" t="s">
        <v>1268</v>
      </c>
      <c r="C555" s="52" t="s">
        <v>1269</v>
      </c>
      <c r="D555" s="16">
        <v>191330</v>
      </c>
      <c r="E555" s="62">
        <v>6000</v>
      </c>
      <c r="F555" s="97" t="s">
        <v>470</v>
      </c>
    </row>
    <row r="556" spans="1:6" ht="24">
      <c r="A556" s="102">
        <v>552</v>
      </c>
      <c r="B556" s="108" t="s">
        <v>1270</v>
      </c>
      <c r="C556" s="52" t="s">
        <v>1271</v>
      </c>
      <c r="D556" s="16">
        <v>130045</v>
      </c>
      <c r="E556" s="62">
        <v>6000</v>
      </c>
      <c r="F556" s="97" t="s">
        <v>470</v>
      </c>
    </row>
    <row r="557" spans="1:6" ht="24">
      <c r="A557" s="102">
        <v>553</v>
      </c>
      <c r="B557" s="108" t="s">
        <v>952</v>
      </c>
      <c r="C557" s="52" t="s">
        <v>953</v>
      </c>
      <c r="D557" s="16">
        <v>96900</v>
      </c>
      <c r="E557" s="62">
        <v>6000</v>
      </c>
      <c r="F557" s="97" t="s">
        <v>469</v>
      </c>
    </row>
    <row r="558" spans="1:6" ht="24">
      <c r="A558" s="102">
        <v>554</v>
      </c>
      <c r="B558" s="108" t="s">
        <v>954</v>
      </c>
      <c r="C558" s="52" t="s">
        <v>955</v>
      </c>
      <c r="D558" s="16">
        <v>129443</v>
      </c>
      <c r="E558" s="62">
        <v>6000</v>
      </c>
      <c r="F558" s="97" t="s">
        <v>469</v>
      </c>
    </row>
    <row r="559" spans="1:6" ht="24">
      <c r="A559" s="102">
        <v>555</v>
      </c>
      <c r="B559" s="108" t="s">
        <v>956</v>
      </c>
      <c r="C559" s="52" t="s">
        <v>957</v>
      </c>
      <c r="D559" s="16">
        <v>69707</v>
      </c>
      <c r="E559" s="62">
        <v>6000</v>
      </c>
      <c r="F559" s="97" t="s">
        <v>469</v>
      </c>
    </row>
    <row r="560" spans="1:6" ht="24">
      <c r="A560" s="102">
        <v>556</v>
      </c>
      <c r="B560" s="108" t="s">
        <v>1272</v>
      </c>
      <c r="C560" s="52" t="s">
        <v>1273</v>
      </c>
      <c r="D560" s="16">
        <v>43528</v>
      </c>
      <c r="E560" s="62">
        <v>4200</v>
      </c>
      <c r="F560" s="97" t="s">
        <v>470</v>
      </c>
    </row>
    <row r="561" spans="1:6" ht="24">
      <c r="A561" s="102">
        <v>557</v>
      </c>
      <c r="B561" s="108" t="s">
        <v>958</v>
      </c>
      <c r="C561" s="52" t="s">
        <v>959</v>
      </c>
      <c r="D561" s="16">
        <v>35431</v>
      </c>
      <c r="E561" s="62">
        <v>3700</v>
      </c>
      <c r="F561" s="97" t="s">
        <v>469</v>
      </c>
    </row>
    <row r="562" spans="1:6" ht="24">
      <c r="A562" s="102">
        <v>558</v>
      </c>
      <c r="B562" s="108" t="s">
        <v>960</v>
      </c>
      <c r="C562" s="52" t="s">
        <v>961</v>
      </c>
      <c r="D562" s="16">
        <v>89797</v>
      </c>
      <c r="E562" s="62">
        <v>6000</v>
      </c>
      <c r="F562" s="97" t="s">
        <v>469</v>
      </c>
    </row>
    <row r="563" spans="1:6" ht="24">
      <c r="A563" s="102">
        <v>559</v>
      </c>
      <c r="B563" s="108" t="s">
        <v>962</v>
      </c>
      <c r="C563" s="52" t="s">
        <v>963</v>
      </c>
      <c r="D563" s="16">
        <v>42800</v>
      </c>
      <c r="E563" s="62">
        <v>4200</v>
      </c>
      <c r="F563" s="97" t="s">
        <v>469</v>
      </c>
    </row>
    <row r="564" spans="1:6" ht="24">
      <c r="A564" s="102">
        <v>560</v>
      </c>
      <c r="B564" s="108" t="s">
        <v>1274</v>
      </c>
      <c r="C564" s="52" t="s">
        <v>1275</v>
      </c>
      <c r="D564" s="16">
        <v>16684</v>
      </c>
      <c r="E564" s="62">
        <v>1700</v>
      </c>
      <c r="F564" s="97" t="s">
        <v>470</v>
      </c>
    </row>
    <row r="565" spans="1:6" ht="24">
      <c r="A565" s="102">
        <v>561</v>
      </c>
      <c r="B565" s="108" t="s">
        <v>1276</v>
      </c>
      <c r="C565" s="52" t="s">
        <v>1277</v>
      </c>
      <c r="D565" s="16">
        <v>4212</v>
      </c>
      <c r="E565" s="62">
        <v>450</v>
      </c>
      <c r="F565" s="97" t="s">
        <v>470</v>
      </c>
    </row>
    <row r="566" spans="1:6" ht="24">
      <c r="A566" s="102">
        <v>562</v>
      </c>
      <c r="B566" s="108" t="s">
        <v>964</v>
      </c>
      <c r="C566" s="52" t="s">
        <v>965</v>
      </c>
      <c r="D566" s="16">
        <v>52860</v>
      </c>
      <c r="E566" s="62">
        <v>5200</v>
      </c>
      <c r="F566" s="97" t="s">
        <v>469</v>
      </c>
    </row>
    <row r="567" spans="1:6" ht="24">
      <c r="A567" s="102">
        <v>563</v>
      </c>
      <c r="B567" s="108" t="s">
        <v>1278</v>
      </c>
      <c r="C567" s="52" t="s">
        <v>1279</v>
      </c>
      <c r="D567" s="16">
        <v>20853</v>
      </c>
      <c r="E567" s="62">
        <v>2200</v>
      </c>
      <c r="F567" s="97" t="s">
        <v>470</v>
      </c>
    </row>
    <row r="568" spans="1:6" ht="24">
      <c r="A568" s="102">
        <v>564</v>
      </c>
      <c r="B568" s="108" t="s">
        <v>1280</v>
      </c>
      <c r="C568" s="52" t="s">
        <v>1281</v>
      </c>
      <c r="D568" s="16">
        <v>8930</v>
      </c>
      <c r="E568" s="62">
        <v>900</v>
      </c>
      <c r="F568" s="97" t="s">
        <v>470</v>
      </c>
    </row>
    <row r="569" spans="1:6" ht="24">
      <c r="A569" s="102">
        <v>565</v>
      </c>
      <c r="B569" s="108" t="s">
        <v>1282</v>
      </c>
      <c r="C569" s="52" t="s">
        <v>1283</v>
      </c>
      <c r="D569" s="16">
        <v>3608</v>
      </c>
      <c r="E569" s="62">
        <v>350</v>
      </c>
      <c r="F569" s="97" t="s">
        <v>470</v>
      </c>
    </row>
    <row r="570" spans="1:6" ht="12.75">
      <c r="A570" s="102">
        <v>566</v>
      </c>
      <c r="B570" s="108" t="s">
        <v>966</v>
      </c>
      <c r="C570" s="52" t="s">
        <v>967</v>
      </c>
      <c r="D570" s="16">
        <v>81551</v>
      </c>
      <c r="E570" s="62">
        <v>6000</v>
      </c>
      <c r="F570" s="97" t="s">
        <v>469</v>
      </c>
    </row>
    <row r="571" spans="1:6" ht="24">
      <c r="A571" s="102">
        <v>567</v>
      </c>
      <c r="B571" s="108" t="s">
        <v>968</v>
      </c>
      <c r="C571" s="52" t="s">
        <v>969</v>
      </c>
      <c r="D571" s="16">
        <v>100486</v>
      </c>
      <c r="E571" s="62">
        <v>6000</v>
      </c>
      <c r="F571" s="97" t="s">
        <v>469</v>
      </c>
    </row>
    <row r="572" spans="1:6" ht="24">
      <c r="A572" s="102">
        <v>568</v>
      </c>
      <c r="B572" s="108" t="s">
        <v>970</v>
      </c>
      <c r="C572" s="52" t="s">
        <v>971</v>
      </c>
      <c r="D572" s="16">
        <v>21293</v>
      </c>
      <c r="E572" s="62">
        <v>2200</v>
      </c>
      <c r="F572" s="97" t="s">
        <v>469</v>
      </c>
    </row>
    <row r="573" spans="1:6" ht="24">
      <c r="A573" s="102">
        <v>569</v>
      </c>
      <c r="B573" s="108" t="s">
        <v>972</v>
      </c>
      <c r="C573" s="52" t="s">
        <v>973</v>
      </c>
      <c r="D573" s="16">
        <v>33167</v>
      </c>
      <c r="E573" s="62">
        <v>3200</v>
      </c>
      <c r="F573" s="97" t="s">
        <v>469</v>
      </c>
    </row>
    <row r="574" spans="1:6" ht="24">
      <c r="A574" s="102">
        <v>570</v>
      </c>
      <c r="B574" s="108" t="s">
        <v>974</v>
      </c>
      <c r="C574" s="52" t="s">
        <v>1033</v>
      </c>
      <c r="D574" s="16">
        <v>25145</v>
      </c>
      <c r="E574" s="62">
        <v>2700</v>
      </c>
      <c r="F574" s="97" t="s">
        <v>469</v>
      </c>
    </row>
    <row r="575" spans="1:6" ht="24">
      <c r="A575" s="102">
        <v>571</v>
      </c>
      <c r="B575" s="108" t="s">
        <v>975</v>
      </c>
      <c r="C575" s="52" t="s">
        <v>1034</v>
      </c>
      <c r="D575" s="16">
        <v>20673</v>
      </c>
      <c r="E575" s="62">
        <v>2200</v>
      </c>
      <c r="F575" s="97" t="s">
        <v>469</v>
      </c>
    </row>
    <row r="576" spans="1:6" ht="12.75">
      <c r="A576" s="102">
        <v>572</v>
      </c>
      <c r="B576" s="108" t="s">
        <v>976</v>
      </c>
      <c r="C576" s="52" t="s">
        <v>977</v>
      </c>
      <c r="D576" s="16">
        <v>34650</v>
      </c>
      <c r="E576" s="62">
        <v>3200</v>
      </c>
      <c r="F576" s="97" t="s">
        <v>469</v>
      </c>
    </row>
    <row r="577" spans="1:6" ht="12.75">
      <c r="A577" s="102">
        <v>573</v>
      </c>
      <c r="B577" s="108" t="s">
        <v>978</v>
      </c>
      <c r="C577" s="52" t="s">
        <v>979</v>
      </c>
      <c r="D577" s="16">
        <v>20668</v>
      </c>
      <c r="E577" s="62">
        <v>2200</v>
      </c>
      <c r="F577" s="97" t="s">
        <v>469</v>
      </c>
    </row>
    <row r="578" spans="1:6" ht="12.75">
      <c r="A578" s="102">
        <v>574</v>
      </c>
      <c r="B578" s="108" t="s">
        <v>980</v>
      </c>
      <c r="C578" s="52" t="s">
        <v>981</v>
      </c>
      <c r="D578" s="16">
        <v>11960</v>
      </c>
      <c r="E578" s="62">
        <v>1250</v>
      </c>
      <c r="F578" s="97" t="s">
        <v>469</v>
      </c>
    </row>
    <row r="579" spans="1:6" ht="12.75">
      <c r="A579" s="102">
        <v>575</v>
      </c>
      <c r="B579" s="108" t="s">
        <v>982</v>
      </c>
      <c r="C579" s="52" t="s">
        <v>983</v>
      </c>
      <c r="D579" s="16">
        <v>29923</v>
      </c>
      <c r="E579" s="62">
        <v>2700</v>
      </c>
      <c r="F579" s="97" t="s">
        <v>469</v>
      </c>
    </row>
    <row r="580" spans="1:6" ht="24">
      <c r="A580" s="102">
        <v>576</v>
      </c>
      <c r="B580" s="108" t="s">
        <v>984</v>
      </c>
      <c r="C580" s="52" t="s">
        <v>985</v>
      </c>
      <c r="D580" s="16">
        <v>165224</v>
      </c>
      <c r="E580" s="62">
        <v>6000</v>
      </c>
      <c r="F580" s="97" t="s">
        <v>469</v>
      </c>
    </row>
    <row r="581" spans="1:6" ht="24">
      <c r="A581" s="102">
        <v>577</v>
      </c>
      <c r="B581" s="108" t="s">
        <v>2058</v>
      </c>
      <c r="C581" s="52" t="s">
        <v>2059</v>
      </c>
      <c r="D581" s="16">
        <v>124550</v>
      </c>
      <c r="E581" s="62">
        <v>6000</v>
      </c>
      <c r="F581" s="97" t="s">
        <v>470</v>
      </c>
    </row>
    <row r="582" spans="1:6" ht="24">
      <c r="A582" s="102">
        <v>578</v>
      </c>
      <c r="B582" s="108" t="s">
        <v>986</v>
      </c>
      <c r="C582" s="52" t="s">
        <v>987</v>
      </c>
      <c r="D582" s="16">
        <v>54923</v>
      </c>
      <c r="E582" s="62">
        <v>5200</v>
      </c>
      <c r="F582" s="97" t="s">
        <v>469</v>
      </c>
    </row>
    <row r="583" spans="1:6" ht="24">
      <c r="A583" s="102">
        <v>579</v>
      </c>
      <c r="B583" s="108" t="s">
        <v>988</v>
      </c>
      <c r="C583" s="52" t="s">
        <v>989</v>
      </c>
      <c r="D583" s="16">
        <v>41312</v>
      </c>
      <c r="E583" s="62">
        <v>4200</v>
      </c>
      <c r="F583" s="97" t="s">
        <v>469</v>
      </c>
    </row>
    <row r="584" spans="1:6" ht="24">
      <c r="A584" s="102">
        <v>580</v>
      </c>
      <c r="B584" s="108" t="s">
        <v>2060</v>
      </c>
      <c r="C584" s="52" t="s">
        <v>2061</v>
      </c>
      <c r="D584" s="16">
        <v>140845</v>
      </c>
      <c r="E584" s="62">
        <v>6000</v>
      </c>
      <c r="F584" s="97" t="s">
        <v>470</v>
      </c>
    </row>
    <row r="585" spans="1:6" ht="24">
      <c r="A585" s="102">
        <v>581</v>
      </c>
      <c r="B585" s="108" t="s">
        <v>2062</v>
      </c>
      <c r="C585" s="52" t="s">
        <v>2063</v>
      </c>
      <c r="D585" s="16">
        <v>45910</v>
      </c>
      <c r="E585" s="62">
        <v>4700</v>
      </c>
      <c r="F585" s="97" t="s">
        <v>470</v>
      </c>
    </row>
    <row r="586" spans="1:6" ht="24">
      <c r="A586" s="102">
        <v>582</v>
      </c>
      <c r="B586" s="108" t="s">
        <v>990</v>
      </c>
      <c r="C586" s="52" t="s">
        <v>1037</v>
      </c>
      <c r="D586" s="16">
        <v>32826</v>
      </c>
      <c r="E586" s="62">
        <v>3200</v>
      </c>
      <c r="F586" s="97" t="s">
        <v>469</v>
      </c>
    </row>
    <row r="587" spans="1:6" ht="24">
      <c r="A587" s="102">
        <v>583</v>
      </c>
      <c r="B587" s="108" t="s">
        <v>1038</v>
      </c>
      <c r="C587" s="52" t="s">
        <v>1039</v>
      </c>
      <c r="D587" s="16">
        <v>24559</v>
      </c>
      <c r="E587" s="62">
        <v>2200</v>
      </c>
      <c r="F587" s="97" t="s">
        <v>469</v>
      </c>
    </row>
    <row r="588" spans="1:6" ht="12.75">
      <c r="A588" s="102">
        <v>584</v>
      </c>
      <c r="B588" s="108" t="s">
        <v>2064</v>
      </c>
      <c r="C588" s="52" t="s">
        <v>2065</v>
      </c>
      <c r="D588" s="16">
        <v>208768</v>
      </c>
      <c r="E588" s="62">
        <v>6000</v>
      </c>
      <c r="F588" s="97" t="s">
        <v>470</v>
      </c>
    </row>
    <row r="589" spans="1:6" ht="12.75">
      <c r="A589" s="102">
        <v>585</v>
      </c>
      <c r="B589" s="108" t="s">
        <v>2066</v>
      </c>
      <c r="C589" s="52" t="s">
        <v>2067</v>
      </c>
      <c r="D589" s="16">
        <v>198377</v>
      </c>
      <c r="E589" s="62">
        <v>6000</v>
      </c>
      <c r="F589" s="97" t="s">
        <v>470</v>
      </c>
    </row>
    <row r="590" spans="1:6" ht="12.75">
      <c r="A590" s="102">
        <v>586</v>
      </c>
      <c r="B590" s="108" t="s">
        <v>2068</v>
      </c>
      <c r="C590" s="52" t="s">
        <v>2069</v>
      </c>
      <c r="D590" s="16">
        <v>188930</v>
      </c>
      <c r="E590" s="62">
        <v>6000</v>
      </c>
      <c r="F590" s="97" t="s">
        <v>470</v>
      </c>
    </row>
    <row r="591" spans="1:6" ht="12.75">
      <c r="A591" s="102">
        <v>587</v>
      </c>
      <c r="B591" s="108" t="s">
        <v>2070</v>
      </c>
      <c r="C591" s="52" t="s">
        <v>2085</v>
      </c>
      <c r="D591" s="16">
        <v>196636</v>
      </c>
      <c r="E591" s="62">
        <v>6000</v>
      </c>
      <c r="F591" s="97" t="s">
        <v>470</v>
      </c>
    </row>
    <row r="592" spans="1:6" ht="12.75">
      <c r="A592" s="102">
        <v>588</v>
      </c>
      <c r="B592" s="108" t="s">
        <v>2086</v>
      </c>
      <c r="C592" s="52" t="s">
        <v>2087</v>
      </c>
      <c r="D592" s="16">
        <v>122479</v>
      </c>
      <c r="E592" s="62">
        <v>6000</v>
      </c>
      <c r="F592" s="97" t="s">
        <v>470</v>
      </c>
    </row>
    <row r="593" spans="1:6" ht="12.75">
      <c r="A593" s="102">
        <v>589</v>
      </c>
      <c r="B593" s="108" t="s">
        <v>2088</v>
      </c>
      <c r="C593" s="52" t="s">
        <v>2089</v>
      </c>
      <c r="D593" s="16">
        <v>96029</v>
      </c>
      <c r="E593" s="62">
        <v>6000</v>
      </c>
      <c r="F593" s="97" t="s">
        <v>470</v>
      </c>
    </row>
    <row r="594" spans="1:6" ht="12.75">
      <c r="A594" s="102">
        <v>590</v>
      </c>
      <c r="B594" s="108" t="s">
        <v>1040</v>
      </c>
      <c r="C594" s="52" t="s">
        <v>1041</v>
      </c>
      <c r="D594" s="16">
        <v>57367</v>
      </c>
      <c r="E594" s="62">
        <v>5700</v>
      </c>
      <c r="F594" s="97" t="s">
        <v>470</v>
      </c>
    </row>
    <row r="595" spans="1:6" ht="12.75">
      <c r="A595" s="102">
        <v>591</v>
      </c>
      <c r="B595" s="108" t="s">
        <v>2090</v>
      </c>
      <c r="C595" s="52" t="s">
        <v>2091</v>
      </c>
      <c r="D595" s="16">
        <v>54635</v>
      </c>
      <c r="E595" s="62">
        <v>5200</v>
      </c>
      <c r="F595" s="97" t="s">
        <v>470</v>
      </c>
    </row>
    <row r="596" spans="1:6" ht="12.75">
      <c r="A596" s="102">
        <v>592</v>
      </c>
      <c r="B596" s="108" t="s">
        <v>1042</v>
      </c>
      <c r="C596" s="52" t="s">
        <v>1043</v>
      </c>
      <c r="D596" s="16">
        <v>16479</v>
      </c>
      <c r="E596" s="62">
        <v>1700</v>
      </c>
      <c r="F596" s="97" t="s">
        <v>469</v>
      </c>
    </row>
    <row r="597" spans="1:6" ht="12.75">
      <c r="A597" s="102">
        <v>593</v>
      </c>
      <c r="B597" s="108" t="s">
        <v>1044</v>
      </c>
      <c r="C597" s="52" t="s">
        <v>1045</v>
      </c>
      <c r="D597" s="16">
        <v>19163</v>
      </c>
      <c r="E597" s="62">
        <v>1700</v>
      </c>
      <c r="F597" s="97" t="s">
        <v>469</v>
      </c>
    </row>
    <row r="598" spans="1:6" ht="12.75">
      <c r="A598" s="102">
        <v>594</v>
      </c>
      <c r="B598" s="108" t="s">
        <v>1046</v>
      </c>
      <c r="C598" s="52" t="s">
        <v>1047</v>
      </c>
      <c r="D598" s="16">
        <v>5375</v>
      </c>
      <c r="E598" s="62">
        <v>550</v>
      </c>
      <c r="F598" s="97" t="s">
        <v>469</v>
      </c>
    </row>
    <row r="599" spans="1:6" ht="12.75">
      <c r="A599" s="102">
        <v>595</v>
      </c>
      <c r="B599" s="108" t="s">
        <v>1048</v>
      </c>
      <c r="C599" s="52" t="s">
        <v>1049</v>
      </c>
      <c r="D599" s="16">
        <v>435203</v>
      </c>
      <c r="E599" s="62">
        <v>6000</v>
      </c>
      <c r="F599" s="97" t="s">
        <v>469</v>
      </c>
    </row>
    <row r="600" spans="1:6" ht="12.75">
      <c r="A600" s="102">
        <v>596</v>
      </c>
      <c r="B600" s="108" t="s">
        <v>1050</v>
      </c>
      <c r="C600" s="52" t="s">
        <v>1051</v>
      </c>
      <c r="D600" s="16">
        <v>67251</v>
      </c>
      <c r="E600" s="62">
        <v>6000</v>
      </c>
      <c r="F600" s="97" t="s">
        <v>469</v>
      </c>
    </row>
    <row r="601" spans="1:6" ht="12.75">
      <c r="A601" s="102">
        <v>597</v>
      </c>
      <c r="B601" s="108" t="s">
        <v>1052</v>
      </c>
      <c r="C601" s="52" t="s">
        <v>1053</v>
      </c>
      <c r="D601" s="16">
        <v>37876</v>
      </c>
      <c r="E601" s="62">
        <v>3700</v>
      </c>
      <c r="F601" s="97" t="s">
        <v>469</v>
      </c>
    </row>
    <row r="602" spans="1:6" ht="24">
      <c r="A602" s="102">
        <v>598</v>
      </c>
      <c r="B602" s="108" t="s">
        <v>1054</v>
      </c>
      <c r="C602" s="52" t="s">
        <v>1055</v>
      </c>
      <c r="D602" s="16">
        <v>312754</v>
      </c>
      <c r="E602" s="62">
        <v>6000</v>
      </c>
      <c r="F602" s="97" t="s">
        <v>469</v>
      </c>
    </row>
    <row r="603" spans="1:6" ht="24">
      <c r="A603" s="102">
        <v>599</v>
      </c>
      <c r="B603" s="108" t="s">
        <v>1056</v>
      </c>
      <c r="C603" s="52" t="s">
        <v>1057</v>
      </c>
      <c r="D603" s="16">
        <v>66238</v>
      </c>
      <c r="E603" s="62">
        <v>6000</v>
      </c>
      <c r="F603" s="97" t="s">
        <v>469</v>
      </c>
    </row>
    <row r="604" spans="1:6" ht="24">
      <c r="A604" s="102">
        <v>600</v>
      </c>
      <c r="B604" s="108" t="s">
        <v>1058</v>
      </c>
      <c r="C604" s="52" t="s">
        <v>1059</v>
      </c>
      <c r="D604" s="16">
        <v>44949</v>
      </c>
      <c r="E604" s="62">
        <v>4200</v>
      </c>
      <c r="F604" s="97" t="s">
        <v>469</v>
      </c>
    </row>
    <row r="605" spans="1:6" ht="12.75">
      <c r="A605" s="102">
        <v>601</v>
      </c>
      <c r="B605" s="108" t="s">
        <v>1060</v>
      </c>
      <c r="C605" s="52" t="s">
        <v>1061</v>
      </c>
      <c r="D605" s="16">
        <v>70498</v>
      </c>
      <c r="E605" s="62">
        <v>6000</v>
      </c>
      <c r="F605" s="97" t="s">
        <v>469</v>
      </c>
    </row>
    <row r="606" spans="1:6" ht="12.75">
      <c r="A606" s="102">
        <v>602</v>
      </c>
      <c r="B606" s="108" t="s">
        <v>1062</v>
      </c>
      <c r="C606" s="52" t="s">
        <v>1063</v>
      </c>
      <c r="D606" s="16">
        <v>46980</v>
      </c>
      <c r="E606" s="62">
        <v>4700</v>
      </c>
      <c r="F606" s="97" t="s">
        <v>469</v>
      </c>
    </row>
    <row r="607" spans="1:6" ht="24">
      <c r="A607" s="102">
        <v>603</v>
      </c>
      <c r="B607" s="108" t="s">
        <v>1064</v>
      </c>
      <c r="C607" s="52" t="s">
        <v>1065</v>
      </c>
      <c r="D607" s="16">
        <v>23161</v>
      </c>
      <c r="E607" s="62">
        <v>2200</v>
      </c>
      <c r="F607" s="97" t="s">
        <v>469</v>
      </c>
    </row>
    <row r="608" spans="1:6" ht="24">
      <c r="A608" s="102">
        <v>604</v>
      </c>
      <c r="B608" s="108" t="s">
        <v>1066</v>
      </c>
      <c r="C608" s="52" t="s">
        <v>1067</v>
      </c>
      <c r="D608" s="16">
        <v>19348</v>
      </c>
      <c r="E608" s="62">
        <v>1700</v>
      </c>
      <c r="F608" s="97" t="s">
        <v>469</v>
      </c>
    </row>
    <row r="609" spans="1:6" ht="12.75">
      <c r="A609" s="102">
        <v>605</v>
      </c>
      <c r="B609" s="108" t="s">
        <v>1068</v>
      </c>
      <c r="C609" s="52" t="s">
        <v>1069</v>
      </c>
      <c r="D609" s="16">
        <v>39056</v>
      </c>
      <c r="E609" s="62">
        <v>3700</v>
      </c>
      <c r="F609" s="97" t="s">
        <v>469</v>
      </c>
    </row>
    <row r="610" spans="1:6" ht="12.75">
      <c r="A610" s="102">
        <v>606</v>
      </c>
      <c r="B610" s="108" t="s">
        <v>1070</v>
      </c>
      <c r="C610" s="52" t="s">
        <v>1071</v>
      </c>
      <c r="D610" s="16">
        <v>19890</v>
      </c>
      <c r="E610" s="62">
        <v>1700</v>
      </c>
      <c r="F610" s="97" t="s">
        <v>469</v>
      </c>
    </row>
    <row r="611" spans="1:6" ht="12.75">
      <c r="A611" s="102">
        <v>607</v>
      </c>
      <c r="B611" s="108" t="s">
        <v>1072</v>
      </c>
      <c r="C611" s="52" t="s">
        <v>1073</v>
      </c>
      <c r="D611" s="16">
        <v>23131</v>
      </c>
      <c r="E611" s="62">
        <v>2200</v>
      </c>
      <c r="F611" s="97" t="s">
        <v>469</v>
      </c>
    </row>
    <row r="612" spans="1:6" ht="12.75">
      <c r="A612" s="102">
        <v>608</v>
      </c>
      <c r="B612" s="108" t="s">
        <v>1074</v>
      </c>
      <c r="C612" s="52" t="s">
        <v>1075</v>
      </c>
      <c r="D612" s="16">
        <v>16329</v>
      </c>
      <c r="E612" s="62">
        <v>1700</v>
      </c>
      <c r="F612" s="97" t="s">
        <v>469</v>
      </c>
    </row>
    <row r="613" spans="1:6" ht="12.75">
      <c r="A613" s="102">
        <v>609</v>
      </c>
      <c r="B613" s="108" t="s">
        <v>1076</v>
      </c>
      <c r="C613" s="52" t="s">
        <v>1077</v>
      </c>
      <c r="D613" s="16">
        <v>37646</v>
      </c>
      <c r="E613" s="62">
        <v>3700</v>
      </c>
      <c r="F613" s="97" t="s">
        <v>469</v>
      </c>
    </row>
    <row r="614" spans="1:6" ht="12.75">
      <c r="A614" s="102">
        <v>610</v>
      </c>
      <c r="B614" s="108" t="s">
        <v>1078</v>
      </c>
      <c r="C614" s="52" t="s">
        <v>1079</v>
      </c>
      <c r="D614" s="16">
        <v>22268</v>
      </c>
      <c r="E614" s="62">
        <v>2200</v>
      </c>
      <c r="F614" s="97" t="s">
        <v>469</v>
      </c>
    </row>
    <row r="615" spans="1:6" ht="24">
      <c r="A615" s="102">
        <v>611</v>
      </c>
      <c r="B615" s="108" t="s">
        <v>1080</v>
      </c>
      <c r="C615" s="52" t="s">
        <v>1081</v>
      </c>
      <c r="D615" s="16">
        <v>3404</v>
      </c>
      <c r="E615" s="62">
        <v>350</v>
      </c>
      <c r="F615" s="97" t="s">
        <v>469</v>
      </c>
    </row>
    <row r="616" spans="1:6" ht="24">
      <c r="A616" s="102">
        <v>612</v>
      </c>
      <c r="B616" s="108" t="s">
        <v>1082</v>
      </c>
      <c r="C616" s="52" t="s">
        <v>1083</v>
      </c>
      <c r="D616" s="16">
        <v>2840</v>
      </c>
      <c r="E616" s="62">
        <v>250</v>
      </c>
      <c r="F616" s="97" t="s">
        <v>469</v>
      </c>
    </row>
    <row r="617" spans="1:6" ht="12.75">
      <c r="A617" s="102">
        <v>613</v>
      </c>
      <c r="B617" s="108" t="s">
        <v>1084</v>
      </c>
      <c r="C617" s="52" t="s">
        <v>1085</v>
      </c>
      <c r="D617" s="16">
        <v>36757</v>
      </c>
      <c r="E617" s="62">
        <v>3700</v>
      </c>
      <c r="F617" s="97" t="s">
        <v>469</v>
      </c>
    </row>
    <row r="618" spans="1:6" ht="12.75">
      <c r="A618" s="102">
        <v>614</v>
      </c>
      <c r="B618" s="108" t="s">
        <v>1086</v>
      </c>
      <c r="C618" s="52" t="s">
        <v>1087</v>
      </c>
      <c r="D618" s="16">
        <v>28203</v>
      </c>
      <c r="E618" s="62">
        <v>2700</v>
      </c>
      <c r="F618" s="97" t="s">
        <v>469</v>
      </c>
    </row>
    <row r="619" spans="1:6" ht="24">
      <c r="A619" s="102">
        <v>615</v>
      </c>
      <c r="B619" s="108" t="s">
        <v>1088</v>
      </c>
      <c r="C619" s="52" t="s">
        <v>1089</v>
      </c>
      <c r="D619" s="16">
        <v>38708</v>
      </c>
      <c r="E619" s="62">
        <v>3700</v>
      </c>
      <c r="F619" s="97" t="s">
        <v>469</v>
      </c>
    </row>
    <row r="620" spans="1:6" ht="24">
      <c r="A620" s="102">
        <v>616</v>
      </c>
      <c r="B620" s="108" t="s">
        <v>1090</v>
      </c>
      <c r="C620" s="52" t="s">
        <v>1091</v>
      </c>
      <c r="D620" s="16">
        <v>28382</v>
      </c>
      <c r="E620" s="62">
        <v>2700</v>
      </c>
      <c r="F620" s="97" t="s">
        <v>469</v>
      </c>
    </row>
    <row r="621" spans="1:6" ht="24">
      <c r="A621" s="102">
        <v>617</v>
      </c>
      <c r="B621" s="108" t="s">
        <v>1092</v>
      </c>
      <c r="C621" s="52" t="s">
        <v>1093</v>
      </c>
      <c r="D621" s="16">
        <v>37532</v>
      </c>
      <c r="E621" s="62">
        <v>3700</v>
      </c>
      <c r="F621" s="97" t="s">
        <v>469</v>
      </c>
    </row>
    <row r="622" spans="1:6" ht="24">
      <c r="A622" s="102">
        <v>618</v>
      </c>
      <c r="B622" s="108" t="s">
        <v>1094</v>
      </c>
      <c r="C622" s="52" t="s">
        <v>1095</v>
      </c>
      <c r="D622" s="16">
        <v>27274</v>
      </c>
      <c r="E622" s="62">
        <v>2700</v>
      </c>
      <c r="F622" s="97" t="s">
        <v>469</v>
      </c>
    </row>
    <row r="623" spans="1:6" ht="12.75">
      <c r="A623" s="102">
        <v>619</v>
      </c>
      <c r="B623" s="108" t="s">
        <v>1096</v>
      </c>
      <c r="C623" s="52" t="s">
        <v>1097</v>
      </c>
      <c r="D623" s="16">
        <v>17531</v>
      </c>
      <c r="E623" s="62">
        <v>1700</v>
      </c>
      <c r="F623" s="97" t="s">
        <v>469</v>
      </c>
    </row>
    <row r="624" spans="1:6" ht="12.75">
      <c r="A624" s="102">
        <v>620</v>
      </c>
      <c r="B624" s="108" t="s">
        <v>1098</v>
      </c>
      <c r="C624" s="52" t="s">
        <v>1099</v>
      </c>
      <c r="D624" s="16">
        <v>14306</v>
      </c>
      <c r="E624" s="62">
        <v>1250</v>
      </c>
      <c r="F624" s="97" t="s">
        <v>469</v>
      </c>
    </row>
    <row r="625" spans="1:6" ht="12.75">
      <c r="A625" s="102">
        <v>621</v>
      </c>
      <c r="B625" s="108" t="s">
        <v>1100</v>
      </c>
      <c r="C625" s="52" t="s">
        <v>1101</v>
      </c>
      <c r="D625" s="16">
        <v>43464</v>
      </c>
      <c r="E625" s="62">
        <v>4200</v>
      </c>
      <c r="F625" s="97" t="s">
        <v>469</v>
      </c>
    </row>
    <row r="626" spans="1:6" ht="12.75">
      <c r="A626" s="102">
        <v>622</v>
      </c>
      <c r="B626" s="108" t="s">
        <v>1102</v>
      </c>
      <c r="C626" s="52" t="s">
        <v>1103</v>
      </c>
      <c r="D626" s="16">
        <v>16720</v>
      </c>
      <c r="E626" s="62">
        <v>1700</v>
      </c>
      <c r="F626" s="97" t="s">
        <v>469</v>
      </c>
    </row>
    <row r="627" spans="1:6" ht="12.75">
      <c r="A627" s="102">
        <v>623</v>
      </c>
      <c r="B627" s="108" t="s">
        <v>1104</v>
      </c>
      <c r="C627" s="52" t="s">
        <v>1105</v>
      </c>
      <c r="D627" s="16">
        <v>37211</v>
      </c>
      <c r="E627" s="62">
        <v>3700</v>
      </c>
      <c r="F627" s="97" t="s">
        <v>469</v>
      </c>
    </row>
    <row r="628" spans="1:6" ht="12.75">
      <c r="A628" s="102">
        <v>624</v>
      </c>
      <c r="B628" s="108" t="s">
        <v>1106</v>
      </c>
      <c r="C628" s="52" t="s">
        <v>1107</v>
      </c>
      <c r="D628" s="16">
        <v>17745</v>
      </c>
      <c r="E628" s="62">
        <v>1700</v>
      </c>
      <c r="F628" s="97" t="s">
        <v>469</v>
      </c>
    </row>
    <row r="629" spans="1:6" ht="12.75">
      <c r="A629" s="102">
        <v>625</v>
      </c>
      <c r="B629" s="108" t="s">
        <v>1108</v>
      </c>
      <c r="C629" s="52" t="s">
        <v>1109</v>
      </c>
      <c r="D629" s="16">
        <v>10715</v>
      </c>
      <c r="E629" s="62">
        <v>1250</v>
      </c>
      <c r="F629" s="97" t="s">
        <v>469</v>
      </c>
    </row>
    <row r="630" spans="1:6" ht="12.75">
      <c r="A630" s="102">
        <v>626</v>
      </c>
      <c r="B630" s="108" t="s">
        <v>1110</v>
      </c>
      <c r="C630" s="52" t="s">
        <v>1111</v>
      </c>
      <c r="D630" s="16">
        <v>20685</v>
      </c>
      <c r="E630" s="62">
        <v>2200</v>
      </c>
      <c r="F630" s="97" t="s">
        <v>469</v>
      </c>
    </row>
    <row r="631" spans="1:6" ht="12.75">
      <c r="A631" s="102">
        <v>627</v>
      </c>
      <c r="B631" s="108" t="s">
        <v>1112</v>
      </c>
      <c r="C631" s="52" t="s">
        <v>1113</v>
      </c>
      <c r="D631" s="16">
        <v>19453</v>
      </c>
      <c r="E631" s="62">
        <v>1700</v>
      </c>
      <c r="F631" s="97" t="s">
        <v>469</v>
      </c>
    </row>
    <row r="632" spans="1:6" ht="12.75">
      <c r="A632" s="102">
        <v>628</v>
      </c>
      <c r="B632" s="108" t="s">
        <v>1114</v>
      </c>
      <c r="C632" s="52" t="s">
        <v>1035</v>
      </c>
      <c r="D632" s="16">
        <v>3730</v>
      </c>
      <c r="E632" s="62">
        <v>350</v>
      </c>
      <c r="F632" s="97" t="s">
        <v>469</v>
      </c>
    </row>
    <row r="633" spans="1:6" ht="12.75">
      <c r="A633" s="102">
        <v>629</v>
      </c>
      <c r="B633" s="108" t="s">
        <v>1115</v>
      </c>
      <c r="C633" s="52" t="s">
        <v>1116</v>
      </c>
      <c r="D633" s="16">
        <v>14735</v>
      </c>
      <c r="E633" s="62">
        <v>1250</v>
      </c>
      <c r="F633" s="97" t="s">
        <v>469</v>
      </c>
    </row>
    <row r="634" spans="1:6" ht="24">
      <c r="A634" s="102">
        <v>630</v>
      </c>
      <c r="B634" s="108" t="s">
        <v>1117</v>
      </c>
      <c r="C634" s="52" t="s">
        <v>1036</v>
      </c>
      <c r="D634" s="16">
        <v>7526</v>
      </c>
      <c r="E634" s="62">
        <v>700</v>
      </c>
      <c r="F634" s="97" t="s">
        <v>469</v>
      </c>
    </row>
    <row r="635" spans="1:6" ht="12.75">
      <c r="A635" s="102">
        <v>631</v>
      </c>
      <c r="B635" s="108" t="s">
        <v>2092</v>
      </c>
      <c r="C635" s="52" t="s">
        <v>2093</v>
      </c>
      <c r="D635" s="16">
        <v>20542</v>
      </c>
      <c r="E635" s="62">
        <v>2200</v>
      </c>
      <c r="F635" s="97" t="s">
        <v>470</v>
      </c>
    </row>
    <row r="636" spans="1:6" ht="25.5">
      <c r="A636" s="102">
        <v>632</v>
      </c>
      <c r="B636" s="108" t="s">
        <v>1118</v>
      </c>
      <c r="C636" s="52" t="s">
        <v>1119</v>
      </c>
      <c r="D636" s="16">
        <v>284825</v>
      </c>
      <c r="E636" s="62">
        <v>6000</v>
      </c>
      <c r="F636" s="97" t="s">
        <v>469</v>
      </c>
    </row>
    <row r="637" spans="1:6" ht="25.5">
      <c r="A637" s="102">
        <v>633</v>
      </c>
      <c r="B637" s="108" t="s">
        <v>1120</v>
      </c>
      <c r="C637" s="52" t="s">
        <v>1121</v>
      </c>
      <c r="D637" s="16">
        <v>147952</v>
      </c>
      <c r="E637" s="62">
        <v>6000</v>
      </c>
      <c r="F637" s="97" t="s">
        <v>469</v>
      </c>
    </row>
    <row r="638" spans="1:6" ht="25.5">
      <c r="A638" s="102">
        <v>634</v>
      </c>
      <c r="B638" s="108" t="s">
        <v>1122</v>
      </c>
      <c r="C638" s="52" t="s">
        <v>1123</v>
      </c>
      <c r="D638" s="16">
        <v>105614</v>
      </c>
      <c r="E638" s="62">
        <v>6000</v>
      </c>
      <c r="F638" s="97" t="s">
        <v>469</v>
      </c>
    </row>
    <row r="639" spans="1:6" ht="25.5">
      <c r="A639" s="102">
        <v>635</v>
      </c>
      <c r="B639" s="108" t="s">
        <v>1124</v>
      </c>
      <c r="C639" s="52" t="s">
        <v>1125</v>
      </c>
      <c r="D639" s="16">
        <v>172627</v>
      </c>
      <c r="E639" s="62">
        <v>6000</v>
      </c>
      <c r="F639" s="97" t="s">
        <v>469</v>
      </c>
    </row>
    <row r="640" spans="1:6" ht="25.5">
      <c r="A640" s="102">
        <v>636</v>
      </c>
      <c r="B640" s="108" t="s">
        <v>1126</v>
      </c>
      <c r="C640" s="52" t="s">
        <v>1127</v>
      </c>
      <c r="D640" s="16">
        <v>108295</v>
      </c>
      <c r="E640" s="62">
        <v>6000</v>
      </c>
      <c r="F640" s="97" t="s">
        <v>469</v>
      </c>
    </row>
    <row r="641" spans="1:6" ht="25.5">
      <c r="A641" s="102">
        <v>637</v>
      </c>
      <c r="B641" s="108" t="s">
        <v>1128</v>
      </c>
      <c r="C641" s="52" t="s">
        <v>1129</v>
      </c>
      <c r="D641" s="16">
        <v>35005</v>
      </c>
      <c r="E641" s="62">
        <v>3700</v>
      </c>
      <c r="F641" s="97" t="s">
        <v>469</v>
      </c>
    </row>
    <row r="642" spans="1:6" ht="24">
      <c r="A642" s="102">
        <v>638</v>
      </c>
      <c r="B642" s="108" t="s">
        <v>1130</v>
      </c>
      <c r="C642" s="52" t="s">
        <v>1131</v>
      </c>
      <c r="D642" s="16">
        <v>18790</v>
      </c>
      <c r="E642" s="62">
        <v>1700</v>
      </c>
      <c r="F642" s="97" t="s">
        <v>469</v>
      </c>
    </row>
    <row r="643" spans="1:6" ht="24">
      <c r="A643" s="102">
        <v>639</v>
      </c>
      <c r="B643" s="108" t="s">
        <v>1132</v>
      </c>
      <c r="C643" s="52" t="s">
        <v>1133</v>
      </c>
      <c r="D643" s="16">
        <v>69769</v>
      </c>
      <c r="E643" s="62">
        <v>6000</v>
      </c>
      <c r="F643" s="97" t="s">
        <v>469</v>
      </c>
    </row>
    <row r="644" spans="1:6" ht="12.75">
      <c r="A644" s="102">
        <v>640</v>
      </c>
      <c r="B644" s="108" t="s">
        <v>1134</v>
      </c>
      <c r="C644" s="52" t="s">
        <v>1135</v>
      </c>
      <c r="D644" s="16">
        <v>20852</v>
      </c>
      <c r="E644" s="62">
        <v>2200</v>
      </c>
      <c r="F644" s="97" t="s">
        <v>469</v>
      </c>
    </row>
    <row r="645" spans="1:6" ht="12.75">
      <c r="A645" s="102">
        <v>641</v>
      </c>
      <c r="B645" s="108" t="s">
        <v>1136</v>
      </c>
      <c r="C645" s="52" t="s">
        <v>1137</v>
      </c>
      <c r="D645" s="16">
        <v>14353</v>
      </c>
      <c r="E645" s="62">
        <v>1250</v>
      </c>
      <c r="F645" s="97" t="s">
        <v>469</v>
      </c>
    </row>
    <row r="646" spans="1:6" ht="12.75">
      <c r="A646" s="102">
        <v>642</v>
      </c>
      <c r="B646" s="108" t="s">
        <v>1138</v>
      </c>
      <c r="C646" s="52" t="s">
        <v>1139</v>
      </c>
      <c r="D646" s="16">
        <v>74593</v>
      </c>
      <c r="E646" s="62">
        <v>6000</v>
      </c>
      <c r="F646" s="97" t="s">
        <v>469</v>
      </c>
    </row>
    <row r="647" spans="1:6" ht="12.75">
      <c r="A647" s="102">
        <v>643</v>
      </c>
      <c r="B647" s="108" t="s">
        <v>1140</v>
      </c>
      <c r="C647" s="52" t="s">
        <v>1141</v>
      </c>
      <c r="D647" s="16">
        <v>17543</v>
      </c>
      <c r="E647" s="62">
        <v>1700</v>
      </c>
      <c r="F647" s="97" t="s">
        <v>469</v>
      </c>
    </row>
    <row r="648" spans="1:6" ht="24">
      <c r="A648" s="102">
        <v>644</v>
      </c>
      <c r="B648" s="108" t="s">
        <v>1142</v>
      </c>
      <c r="C648" s="52" t="s">
        <v>1143</v>
      </c>
      <c r="D648" s="16">
        <v>114113</v>
      </c>
      <c r="E648" s="62">
        <v>6000</v>
      </c>
      <c r="F648" s="97" t="s">
        <v>469</v>
      </c>
    </row>
    <row r="649" spans="1:6" ht="24">
      <c r="A649" s="102">
        <v>645</v>
      </c>
      <c r="B649" s="108" t="s">
        <v>1144</v>
      </c>
      <c r="C649" s="52" t="s">
        <v>1145</v>
      </c>
      <c r="D649" s="16">
        <v>27780</v>
      </c>
      <c r="E649" s="62">
        <v>2700</v>
      </c>
      <c r="F649" s="97" t="s">
        <v>469</v>
      </c>
    </row>
    <row r="650" spans="1:6" ht="12.75">
      <c r="A650" s="102">
        <v>646</v>
      </c>
      <c r="B650" s="108" t="s">
        <v>1146</v>
      </c>
      <c r="C650" s="52" t="s">
        <v>1147</v>
      </c>
      <c r="D650" s="16">
        <v>17893</v>
      </c>
      <c r="E650" s="62">
        <v>1700</v>
      </c>
      <c r="F650" s="97" t="s">
        <v>469</v>
      </c>
    </row>
    <row r="651" spans="1:6" ht="12.75">
      <c r="A651" s="102">
        <v>647</v>
      </c>
      <c r="B651" s="108" t="s">
        <v>1148</v>
      </c>
      <c r="C651" s="52" t="s">
        <v>1149</v>
      </c>
      <c r="D651" s="16">
        <v>12853</v>
      </c>
      <c r="E651" s="62">
        <v>1250</v>
      </c>
      <c r="F651" s="97" t="s">
        <v>469</v>
      </c>
    </row>
    <row r="652" spans="1:6" ht="12.75">
      <c r="A652" s="102">
        <v>648</v>
      </c>
      <c r="B652" s="108" t="s">
        <v>1150</v>
      </c>
      <c r="C652" s="52" t="s">
        <v>1151</v>
      </c>
      <c r="D652" s="16">
        <v>9152</v>
      </c>
      <c r="E652" s="62">
        <v>900</v>
      </c>
      <c r="F652" s="97" t="s">
        <v>469</v>
      </c>
    </row>
    <row r="653" spans="1:6" ht="12.75">
      <c r="A653" s="102">
        <v>649</v>
      </c>
      <c r="B653" s="108" t="s">
        <v>1152</v>
      </c>
      <c r="C653" s="52" t="s">
        <v>1153</v>
      </c>
      <c r="D653" s="16">
        <v>7260</v>
      </c>
      <c r="E653" s="62">
        <v>700</v>
      </c>
      <c r="F653" s="97" t="s">
        <v>469</v>
      </c>
    </row>
    <row r="654" spans="1:6" ht="24">
      <c r="A654" s="102">
        <v>650</v>
      </c>
      <c r="B654" s="108" t="s">
        <v>1154</v>
      </c>
      <c r="C654" s="52" t="s">
        <v>1155</v>
      </c>
      <c r="D654" s="16">
        <v>18756</v>
      </c>
      <c r="E654" s="62">
        <v>1700</v>
      </c>
      <c r="F654" s="97" t="s">
        <v>469</v>
      </c>
    </row>
    <row r="655" spans="1:6" ht="12.75">
      <c r="A655" s="102">
        <v>651</v>
      </c>
      <c r="B655" s="108" t="s">
        <v>2094</v>
      </c>
      <c r="C655" s="52" t="s">
        <v>2095</v>
      </c>
      <c r="D655" s="16">
        <v>9969</v>
      </c>
      <c r="E655" s="62">
        <v>900</v>
      </c>
      <c r="F655" s="97" t="s">
        <v>470</v>
      </c>
    </row>
    <row r="656" spans="1:6" ht="12.75">
      <c r="A656" s="102">
        <v>652</v>
      </c>
      <c r="B656" s="108" t="s">
        <v>1156</v>
      </c>
      <c r="C656" s="52" t="s">
        <v>1157</v>
      </c>
      <c r="D656" s="16">
        <v>28322</v>
      </c>
      <c r="E656" s="62">
        <v>2700</v>
      </c>
      <c r="F656" s="97" t="s">
        <v>469</v>
      </c>
    </row>
    <row r="657" spans="1:6" ht="12.75">
      <c r="A657" s="102">
        <v>653</v>
      </c>
      <c r="B657" s="108" t="s">
        <v>1158</v>
      </c>
      <c r="C657" s="52" t="s">
        <v>1159</v>
      </c>
      <c r="D657" s="16">
        <v>11604</v>
      </c>
      <c r="E657" s="62">
        <v>1250</v>
      </c>
      <c r="F657" s="97" t="s">
        <v>469</v>
      </c>
    </row>
    <row r="658" spans="1:6" ht="24">
      <c r="A658" s="102">
        <v>654</v>
      </c>
      <c r="B658" s="108" t="s">
        <v>1160</v>
      </c>
      <c r="C658" s="52" t="s">
        <v>1161</v>
      </c>
      <c r="D658" s="16">
        <v>21618</v>
      </c>
      <c r="E658" s="62">
        <v>2200</v>
      </c>
      <c r="F658" s="97" t="s">
        <v>469</v>
      </c>
    </row>
    <row r="659" spans="1:6" ht="24">
      <c r="A659" s="102">
        <v>655</v>
      </c>
      <c r="B659" s="108" t="s">
        <v>1162</v>
      </c>
      <c r="C659" s="52" t="s">
        <v>1163</v>
      </c>
      <c r="D659" s="16">
        <v>9636</v>
      </c>
      <c r="E659" s="62">
        <v>900</v>
      </c>
      <c r="F659" s="97" t="s">
        <v>469</v>
      </c>
    </row>
    <row r="660" spans="1:6" ht="12.75">
      <c r="A660" s="102">
        <v>656</v>
      </c>
      <c r="B660" s="108" t="s">
        <v>1164</v>
      </c>
      <c r="C660" s="52" t="s">
        <v>1165</v>
      </c>
      <c r="D660" s="16">
        <v>616244</v>
      </c>
      <c r="E660" s="62">
        <v>6000</v>
      </c>
      <c r="F660" s="97" t="s">
        <v>469</v>
      </c>
    </row>
    <row r="661" spans="1:6" ht="24">
      <c r="A661" s="102">
        <v>657</v>
      </c>
      <c r="B661" s="108" t="s">
        <v>1166</v>
      </c>
      <c r="C661" s="52" t="s">
        <v>1167</v>
      </c>
      <c r="D661" s="16">
        <v>249383</v>
      </c>
      <c r="E661" s="62">
        <v>6000</v>
      </c>
      <c r="F661" s="97" t="s">
        <v>469</v>
      </c>
    </row>
    <row r="662" spans="1:6" ht="24">
      <c r="A662" s="102">
        <v>658</v>
      </c>
      <c r="B662" s="108" t="s">
        <v>1168</v>
      </c>
      <c r="C662" s="52" t="s">
        <v>1169</v>
      </c>
      <c r="D662" s="16">
        <v>69248</v>
      </c>
      <c r="E662" s="62">
        <v>6000</v>
      </c>
      <c r="F662" s="97" t="s">
        <v>469</v>
      </c>
    </row>
    <row r="663" spans="1:6" ht="12.75">
      <c r="A663" s="102">
        <v>659</v>
      </c>
      <c r="B663" s="108" t="s">
        <v>1170</v>
      </c>
      <c r="C663" s="52" t="s">
        <v>1171</v>
      </c>
      <c r="D663" s="16">
        <v>36574</v>
      </c>
      <c r="E663" s="62">
        <v>3700</v>
      </c>
      <c r="F663" s="97" t="s">
        <v>469</v>
      </c>
    </row>
    <row r="664" spans="1:6" ht="12.75">
      <c r="A664" s="102">
        <v>660</v>
      </c>
      <c r="B664" s="108" t="s">
        <v>1172</v>
      </c>
      <c r="C664" s="52" t="s">
        <v>1173</v>
      </c>
      <c r="D664" s="16">
        <v>24410</v>
      </c>
      <c r="E664" s="62">
        <v>2200</v>
      </c>
      <c r="F664" s="97" t="s">
        <v>469</v>
      </c>
    </row>
    <row r="665" spans="1:6" ht="12.75">
      <c r="A665" s="102">
        <v>661</v>
      </c>
      <c r="B665" s="108" t="s">
        <v>1174</v>
      </c>
      <c r="C665" s="52" t="s">
        <v>1175</v>
      </c>
      <c r="D665" s="16">
        <v>21317</v>
      </c>
      <c r="E665" s="62">
        <v>2200</v>
      </c>
      <c r="F665" s="97" t="s">
        <v>469</v>
      </c>
    </row>
    <row r="666" spans="1:6" ht="24">
      <c r="A666" s="102">
        <v>662</v>
      </c>
      <c r="B666" s="108" t="s">
        <v>1176</v>
      </c>
      <c r="C666" s="52" t="s">
        <v>1177</v>
      </c>
      <c r="D666" s="16">
        <v>22951</v>
      </c>
      <c r="E666" s="62">
        <v>2200</v>
      </c>
      <c r="F666" s="97" t="s">
        <v>469</v>
      </c>
    </row>
    <row r="667" spans="1:6" ht="24">
      <c r="A667" s="102">
        <v>663</v>
      </c>
      <c r="B667" s="108" t="s">
        <v>1178</v>
      </c>
      <c r="C667" s="52" t="s">
        <v>1179</v>
      </c>
      <c r="D667" s="16">
        <v>11280</v>
      </c>
      <c r="E667" s="62">
        <v>1250</v>
      </c>
      <c r="F667" s="97" t="s">
        <v>469</v>
      </c>
    </row>
    <row r="668" spans="1:6" ht="24">
      <c r="A668" s="102">
        <v>664</v>
      </c>
      <c r="B668" s="108" t="s">
        <v>1180</v>
      </c>
      <c r="C668" s="52" t="s">
        <v>1181</v>
      </c>
      <c r="D668" s="16">
        <v>50173</v>
      </c>
      <c r="E668" s="62">
        <v>5200</v>
      </c>
      <c r="F668" s="97" t="s">
        <v>469</v>
      </c>
    </row>
    <row r="669" spans="1:6" ht="24">
      <c r="A669" s="102">
        <v>665</v>
      </c>
      <c r="B669" s="108" t="s">
        <v>1182</v>
      </c>
      <c r="C669" s="52" t="s">
        <v>1183</v>
      </c>
      <c r="D669" s="16">
        <v>16182</v>
      </c>
      <c r="E669" s="62">
        <v>1700</v>
      </c>
      <c r="F669" s="97" t="s">
        <v>469</v>
      </c>
    </row>
    <row r="670" spans="1:6" ht="12.75">
      <c r="A670" s="102">
        <v>666</v>
      </c>
      <c r="B670" s="108" t="s">
        <v>1184</v>
      </c>
      <c r="C670" s="52" t="s">
        <v>1185</v>
      </c>
      <c r="D670" s="16">
        <v>5004</v>
      </c>
      <c r="E670" s="62">
        <v>550</v>
      </c>
      <c r="F670" s="97" t="s">
        <v>469</v>
      </c>
    </row>
    <row r="671" spans="1:6" ht="12.75">
      <c r="A671" s="102">
        <v>667</v>
      </c>
      <c r="B671" s="108" t="s">
        <v>1186</v>
      </c>
      <c r="C671" s="52" t="s">
        <v>1187</v>
      </c>
      <c r="D671" s="16">
        <v>51986</v>
      </c>
      <c r="E671" s="62">
        <v>5200</v>
      </c>
      <c r="F671" s="97" t="s">
        <v>469</v>
      </c>
    </row>
    <row r="672" spans="1:6" ht="12.75">
      <c r="A672" s="102">
        <v>668</v>
      </c>
      <c r="B672" s="108" t="s">
        <v>1188</v>
      </c>
      <c r="C672" s="52" t="s">
        <v>1189</v>
      </c>
      <c r="D672" s="16">
        <v>26968</v>
      </c>
      <c r="E672" s="62">
        <v>2700</v>
      </c>
      <c r="F672" s="97" t="s">
        <v>469</v>
      </c>
    </row>
    <row r="673" spans="1:6" ht="12.75">
      <c r="A673" s="102">
        <v>669</v>
      </c>
      <c r="B673" s="108" t="s">
        <v>1190</v>
      </c>
      <c r="C673" s="52" t="s">
        <v>1191</v>
      </c>
      <c r="D673" s="16">
        <v>5361</v>
      </c>
      <c r="E673" s="62">
        <v>550</v>
      </c>
      <c r="F673" s="97" t="s">
        <v>469</v>
      </c>
    </row>
    <row r="674" spans="1:6" ht="12.75">
      <c r="A674" s="102">
        <v>670</v>
      </c>
      <c r="B674" s="108" t="s">
        <v>1192</v>
      </c>
      <c r="C674" s="52" t="s">
        <v>1193</v>
      </c>
      <c r="D674" s="16">
        <v>9604</v>
      </c>
      <c r="E674" s="62">
        <v>900</v>
      </c>
      <c r="F674" s="97" t="s">
        <v>469</v>
      </c>
    </row>
    <row r="675" spans="1:6" ht="12.75">
      <c r="A675" s="102">
        <v>671</v>
      </c>
      <c r="B675" s="108" t="s">
        <v>1194</v>
      </c>
      <c r="C675" s="52" t="s">
        <v>1195</v>
      </c>
      <c r="D675" s="16">
        <v>6819</v>
      </c>
      <c r="E675" s="62">
        <v>700</v>
      </c>
      <c r="F675" s="97" t="s">
        <v>469</v>
      </c>
    </row>
    <row r="676" spans="1:6" ht="12.75">
      <c r="A676" s="102">
        <v>672</v>
      </c>
      <c r="B676" s="108" t="s">
        <v>1196</v>
      </c>
      <c r="C676" s="52" t="s">
        <v>1197</v>
      </c>
      <c r="D676" s="16">
        <v>36658</v>
      </c>
      <c r="E676" s="62">
        <v>3700</v>
      </c>
      <c r="F676" s="97" t="s">
        <v>469</v>
      </c>
    </row>
    <row r="677" spans="1:6" ht="12.75">
      <c r="A677" s="102">
        <v>673</v>
      </c>
      <c r="B677" s="108" t="s">
        <v>1198</v>
      </c>
      <c r="C677" s="52" t="s">
        <v>1199</v>
      </c>
      <c r="D677" s="16">
        <v>10482</v>
      </c>
      <c r="E677" s="62">
        <v>1250</v>
      </c>
      <c r="F677" s="97" t="s">
        <v>469</v>
      </c>
    </row>
    <row r="678" spans="1:6" ht="12.75">
      <c r="A678" s="102">
        <v>674</v>
      </c>
      <c r="B678" s="108" t="s">
        <v>1200</v>
      </c>
      <c r="C678" s="52" t="s">
        <v>1201</v>
      </c>
      <c r="D678" s="16">
        <v>24486</v>
      </c>
      <c r="E678" s="62">
        <v>2200</v>
      </c>
      <c r="F678" s="97" t="s">
        <v>469</v>
      </c>
    </row>
    <row r="679" spans="1:6" ht="12.75">
      <c r="A679" s="102">
        <v>675</v>
      </c>
      <c r="B679" s="108" t="s">
        <v>1202</v>
      </c>
      <c r="C679" s="52" t="s">
        <v>1203</v>
      </c>
      <c r="D679" s="16">
        <v>8899</v>
      </c>
      <c r="E679" s="62">
        <v>900</v>
      </c>
      <c r="F679" s="97" t="s">
        <v>469</v>
      </c>
    </row>
    <row r="680" spans="1:6" ht="13.5" thickBot="1">
      <c r="A680" s="103">
        <v>676</v>
      </c>
      <c r="B680" s="113" t="s">
        <v>1204</v>
      </c>
      <c r="C680" s="58" t="s">
        <v>1205</v>
      </c>
      <c r="D680" s="17">
        <v>6017</v>
      </c>
      <c r="E680" s="64">
        <v>700</v>
      </c>
      <c r="F680" s="98" t="s">
        <v>469</v>
      </c>
    </row>
  </sheetData>
  <sheetProtection selectLockedCells="1"/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D19"/>
  <sheetViews>
    <sheetView workbookViewId="0" topLeftCell="A4">
      <selection activeCell="B23" sqref="B23"/>
    </sheetView>
  </sheetViews>
  <sheetFormatPr defaultColWidth="9.140625" defaultRowHeight="12.75"/>
  <cols>
    <col min="2" max="2" width="75.28125" style="0" customWidth="1"/>
    <col min="4" max="4" width="18.00390625" style="0" customWidth="1"/>
  </cols>
  <sheetData>
    <row r="8" ht="13.5" thickBot="1"/>
    <row r="9" spans="1:4" ht="30.75" thickBot="1">
      <c r="A9" s="18" t="s">
        <v>991</v>
      </c>
      <c r="B9" s="19" t="s">
        <v>991</v>
      </c>
      <c r="C9" s="20" t="s">
        <v>319</v>
      </c>
      <c r="D9" s="21" t="s">
        <v>992</v>
      </c>
    </row>
    <row r="10" spans="1:4" ht="15">
      <c r="A10" s="22" t="s">
        <v>286</v>
      </c>
      <c r="B10" s="23" t="s">
        <v>287</v>
      </c>
      <c r="C10" s="24">
        <v>69150</v>
      </c>
      <c r="D10" s="25">
        <f>C10/22750</f>
        <v>3.0395604395604394</v>
      </c>
    </row>
    <row r="11" spans="1:4" ht="15">
      <c r="A11" s="26" t="s">
        <v>288</v>
      </c>
      <c r="B11" s="27" t="s">
        <v>289</v>
      </c>
      <c r="C11" s="28">
        <v>315250</v>
      </c>
      <c r="D11" s="29">
        <f>C11/22750</f>
        <v>13.857142857142858</v>
      </c>
    </row>
    <row r="12" spans="1:4" ht="15">
      <c r="A12" s="26" t="s">
        <v>290</v>
      </c>
      <c r="B12" s="27" t="s">
        <v>291</v>
      </c>
      <c r="C12" s="28">
        <v>298400</v>
      </c>
      <c r="D12" s="29">
        <f>C12/22750</f>
        <v>13.116483516483516</v>
      </c>
    </row>
    <row r="13" spans="1:4" ht="15">
      <c r="A13" s="26" t="s">
        <v>292</v>
      </c>
      <c r="B13" s="27" t="s">
        <v>993</v>
      </c>
      <c r="C13" s="28">
        <v>307100</v>
      </c>
      <c r="D13" s="29">
        <f>C13/22750</f>
        <v>13.498901098901099</v>
      </c>
    </row>
    <row r="14" spans="1:4" ht="30.75" thickBot="1">
      <c r="A14" s="30" t="s">
        <v>293</v>
      </c>
      <c r="B14" s="31" t="s">
        <v>294</v>
      </c>
      <c r="C14" s="32">
        <v>15570</v>
      </c>
      <c r="D14" s="33">
        <f>C14/22750</f>
        <v>0.6843956043956044</v>
      </c>
    </row>
    <row r="15" spans="1:4" ht="13.5" thickBot="1">
      <c r="A15" s="1"/>
      <c r="B15" s="1"/>
      <c r="C15" s="1"/>
      <c r="D15" s="34"/>
    </row>
    <row r="16" spans="1:4" ht="18.75" thickBot="1">
      <c r="A16" s="35" t="s">
        <v>295</v>
      </c>
      <c r="B16" s="36" t="s">
        <v>296</v>
      </c>
      <c r="C16" s="37">
        <v>12460</v>
      </c>
      <c r="D16" s="34">
        <f>C16/22750</f>
        <v>0.5476923076923077</v>
      </c>
    </row>
    <row r="17" ht="12.75">
      <c r="B17" s="46"/>
    </row>
    <row r="19" ht="12.75">
      <c r="B19" s="47" t="s">
        <v>994</v>
      </c>
    </row>
  </sheetData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32"/>
  <sheetViews>
    <sheetView workbookViewId="0" topLeftCell="A1">
      <selection activeCell="G1" sqref="G1:G16384"/>
    </sheetView>
  </sheetViews>
  <sheetFormatPr defaultColWidth="9.140625" defaultRowHeight="12.75"/>
  <cols>
    <col min="1" max="1" width="4.8515625" style="1" customWidth="1"/>
    <col min="2" max="2" width="5.421875" style="70" customWidth="1"/>
    <col min="3" max="3" width="60.28125" style="92" customWidth="1"/>
    <col min="4" max="4" width="11.00390625" style="93" customWidth="1"/>
    <col min="5" max="5" width="7.57421875" style="11" customWidth="1"/>
    <col min="6" max="6" width="15.57421875" style="2" customWidth="1"/>
    <col min="7" max="7" width="5.00390625" style="2" customWidth="1"/>
    <col min="8" max="16384" width="9.140625" style="2" customWidth="1"/>
  </cols>
  <sheetData>
    <row r="1" spans="1:5" s="4" customFormat="1" ht="12.75">
      <c r="A1"/>
      <c r="B1" s="65"/>
      <c r="C1" s="66" t="s">
        <v>464</v>
      </c>
      <c r="D1" s="67"/>
      <c r="E1" s="11"/>
    </row>
    <row r="2" spans="1:5" s="4" customFormat="1" ht="12.75">
      <c r="A2"/>
      <c r="B2" s="65"/>
      <c r="C2" s="68"/>
      <c r="D2" s="69"/>
      <c r="E2" s="11"/>
    </row>
    <row r="3" spans="3:4" ht="13.5" thickBot="1">
      <c r="C3" s="71" t="s">
        <v>465</v>
      </c>
      <c r="D3" s="72"/>
    </row>
    <row r="4" spans="1:7" s="75" customFormat="1" ht="45.75" thickBot="1">
      <c r="A4" s="73"/>
      <c r="B4" s="12"/>
      <c r="C4" s="74" t="s">
        <v>466</v>
      </c>
      <c r="D4" s="14" t="s">
        <v>467</v>
      </c>
      <c r="E4" s="13" t="s">
        <v>318</v>
      </c>
      <c r="G4" s="60"/>
    </row>
    <row r="5" spans="1:7" ht="12.75">
      <c r="A5" s="7">
        <v>1</v>
      </c>
      <c r="B5" s="10" t="s">
        <v>2096</v>
      </c>
      <c r="C5" s="76" t="s">
        <v>2097</v>
      </c>
      <c r="D5" s="15">
        <v>38334</v>
      </c>
      <c r="E5" s="77">
        <v>3700</v>
      </c>
      <c r="F5" s="2" t="s">
        <v>469</v>
      </c>
      <c r="G5" s="2">
        <f aca="true" t="shared" si="0" ref="G5:G68">IF(LEN(F5)&gt;1,1,0)</f>
        <v>0</v>
      </c>
    </row>
    <row r="6" spans="1:7" ht="12.75">
      <c r="A6" s="5">
        <v>2</v>
      </c>
      <c r="B6" s="8" t="s">
        <v>2098</v>
      </c>
      <c r="C6" s="78" t="s">
        <v>2099</v>
      </c>
      <c r="D6" s="16">
        <v>24071</v>
      </c>
      <c r="E6" s="79">
        <v>2200</v>
      </c>
      <c r="F6" s="2" t="s">
        <v>469</v>
      </c>
      <c r="G6" s="2">
        <f t="shared" si="0"/>
        <v>0</v>
      </c>
    </row>
    <row r="7" spans="1:7" ht="12.75">
      <c r="A7" s="5">
        <v>3</v>
      </c>
      <c r="B7" s="8" t="s">
        <v>2100</v>
      </c>
      <c r="C7" s="80" t="s">
        <v>2101</v>
      </c>
      <c r="D7" s="16">
        <v>59504</v>
      </c>
      <c r="E7" s="79">
        <v>5700</v>
      </c>
      <c r="F7" s="2" t="s">
        <v>469</v>
      </c>
      <c r="G7" s="2">
        <f t="shared" si="0"/>
        <v>0</v>
      </c>
    </row>
    <row r="8" spans="1:7" ht="12.75">
      <c r="A8" s="5">
        <v>4</v>
      </c>
      <c r="B8" s="8" t="s">
        <v>2102</v>
      </c>
      <c r="C8" s="80" t="s">
        <v>2103</v>
      </c>
      <c r="D8" s="16">
        <v>0</v>
      </c>
      <c r="E8" s="79">
        <v>0</v>
      </c>
      <c r="F8" s="2" t="s">
        <v>469</v>
      </c>
      <c r="G8" s="2">
        <f t="shared" si="0"/>
        <v>0</v>
      </c>
    </row>
    <row r="9" spans="1:7" ht="12.75">
      <c r="A9" s="5">
        <v>5</v>
      </c>
      <c r="B9" s="8" t="s">
        <v>2104</v>
      </c>
      <c r="C9" s="80" t="s">
        <v>2105</v>
      </c>
      <c r="D9" s="16">
        <v>0</v>
      </c>
      <c r="E9" s="79">
        <v>0</v>
      </c>
      <c r="F9" s="2" t="s">
        <v>469</v>
      </c>
      <c r="G9" s="2">
        <f t="shared" si="0"/>
        <v>0</v>
      </c>
    </row>
    <row r="10" spans="1:7" ht="12.75">
      <c r="A10" s="5">
        <v>6</v>
      </c>
      <c r="B10" s="8" t="s">
        <v>2106</v>
      </c>
      <c r="C10" s="78" t="s">
        <v>2107</v>
      </c>
      <c r="D10" s="16">
        <v>0</v>
      </c>
      <c r="E10" s="79">
        <v>0</v>
      </c>
      <c r="F10" s="2" t="s">
        <v>469</v>
      </c>
      <c r="G10" s="2">
        <f t="shared" si="0"/>
        <v>0</v>
      </c>
    </row>
    <row r="11" spans="1:7" ht="12.75">
      <c r="A11" s="5">
        <v>7</v>
      </c>
      <c r="B11" s="8" t="s">
        <v>2108</v>
      </c>
      <c r="C11" s="78" t="s">
        <v>2109</v>
      </c>
      <c r="D11" s="16">
        <v>632830</v>
      </c>
      <c r="E11" s="79">
        <v>6000</v>
      </c>
      <c r="F11" s="2" t="s">
        <v>469</v>
      </c>
      <c r="G11" s="2">
        <f t="shared" si="0"/>
        <v>0</v>
      </c>
    </row>
    <row r="12" spans="1:7" ht="12.75">
      <c r="A12" s="5">
        <v>8</v>
      </c>
      <c r="B12" s="8" t="s">
        <v>2110</v>
      </c>
      <c r="C12" s="78" t="s">
        <v>2111</v>
      </c>
      <c r="D12" s="16">
        <v>516878</v>
      </c>
      <c r="E12" s="79">
        <v>6000</v>
      </c>
      <c r="F12" s="2" t="s">
        <v>469</v>
      </c>
      <c r="G12" s="2">
        <f t="shared" si="0"/>
        <v>0</v>
      </c>
    </row>
    <row r="13" spans="1:7" ht="12.75">
      <c r="A13" s="5">
        <v>9</v>
      </c>
      <c r="B13" s="8" t="s">
        <v>2112</v>
      </c>
      <c r="C13" s="80" t="s">
        <v>2113</v>
      </c>
      <c r="D13" s="16">
        <v>626940</v>
      </c>
      <c r="E13" s="79">
        <v>6000</v>
      </c>
      <c r="F13" s="2" t="s">
        <v>469</v>
      </c>
      <c r="G13" s="2">
        <f t="shared" si="0"/>
        <v>0</v>
      </c>
    </row>
    <row r="14" spans="1:7" ht="12.75">
      <c r="A14" s="5">
        <v>10</v>
      </c>
      <c r="B14" s="8" t="s">
        <v>2114</v>
      </c>
      <c r="C14" s="78" t="s">
        <v>284</v>
      </c>
      <c r="D14" s="16">
        <v>305000</v>
      </c>
      <c r="E14" s="79">
        <v>6000</v>
      </c>
      <c r="F14" s="2" t="s">
        <v>469</v>
      </c>
      <c r="G14" s="2">
        <f t="shared" si="0"/>
        <v>0</v>
      </c>
    </row>
    <row r="15" spans="1:7" ht="12.75">
      <c r="A15" s="5">
        <v>11</v>
      </c>
      <c r="B15" s="8" t="s">
        <v>2115</v>
      </c>
      <c r="C15" s="78" t="s">
        <v>285</v>
      </c>
      <c r="D15" s="16">
        <v>35120</v>
      </c>
      <c r="E15" s="79">
        <v>3700</v>
      </c>
      <c r="F15" s="2" t="s">
        <v>469</v>
      </c>
      <c r="G15" s="2">
        <f t="shared" si="0"/>
        <v>0</v>
      </c>
    </row>
    <row r="16" spans="1:7" ht="12.75">
      <c r="A16" s="5">
        <v>12</v>
      </c>
      <c r="B16" s="81" t="s">
        <v>1284</v>
      </c>
      <c r="C16" s="82" t="s">
        <v>1285</v>
      </c>
      <c r="D16" s="83">
        <v>756280</v>
      </c>
      <c r="E16" s="84">
        <v>6000</v>
      </c>
      <c r="F16" s="2" t="s">
        <v>470</v>
      </c>
      <c r="G16" s="2">
        <f>IF(LEN(F16)&gt;1,1,0)</f>
        <v>1</v>
      </c>
    </row>
    <row r="17" spans="1:7" ht="12.75">
      <c r="A17" s="5">
        <v>13</v>
      </c>
      <c r="B17" s="81" t="s">
        <v>2116</v>
      </c>
      <c r="C17" s="82" t="s">
        <v>2117</v>
      </c>
      <c r="D17" s="83">
        <v>535487</v>
      </c>
      <c r="E17" s="84">
        <v>6000</v>
      </c>
      <c r="F17" s="2" t="s">
        <v>470</v>
      </c>
      <c r="G17" s="2">
        <f t="shared" si="0"/>
        <v>1</v>
      </c>
    </row>
    <row r="18" spans="1:7" ht="12.75">
      <c r="A18" s="5">
        <v>14</v>
      </c>
      <c r="B18" s="8" t="s">
        <v>1286</v>
      </c>
      <c r="C18" s="78" t="s">
        <v>1287</v>
      </c>
      <c r="D18" s="16">
        <v>535487</v>
      </c>
      <c r="E18" s="79">
        <v>6000</v>
      </c>
      <c r="F18" s="2" t="s">
        <v>469</v>
      </c>
      <c r="G18" s="2">
        <f t="shared" si="0"/>
        <v>0</v>
      </c>
    </row>
    <row r="19" spans="1:7" ht="22.5">
      <c r="A19" s="5">
        <v>15</v>
      </c>
      <c r="B19" s="8" t="s">
        <v>2118</v>
      </c>
      <c r="C19" s="78" t="s">
        <v>2119</v>
      </c>
      <c r="D19" s="16">
        <v>970430</v>
      </c>
      <c r="E19" s="79">
        <v>6000</v>
      </c>
      <c r="F19" s="2" t="s">
        <v>469</v>
      </c>
      <c r="G19" s="2">
        <f t="shared" si="0"/>
        <v>0</v>
      </c>
    </row>
    <row r="20" spans="1:7" ht="22.5">
      <c r="A20" s="5">
        <v>16</v>
      </c>
      <c r="B20" s="81" t="s">
        <v>1288</v>
      </c>
      <c r="C20" s="82" t="s">
        <v>1289</v>
      </c>
      <c r="D20" s="83">
        <v>685452</v>
      </c>
      <c r="E20" s="84">
        <v>6000</v>
      </c>
      <c r="F20" s="2" t="s">
        <v>470</v>
      </c>
      <c r="G20" s="2">
        <f t="shared" si="0"/>
        <v>1</v>
      </c>
    </row>
    <row r="21" spans="1:7" ht="12.75">
      <c r="A21" s="5">
        <v>17</v>
      </c>
      <c r="B21" s="8" t="s">
        <v>2120</v>
      </c>
      <c r="C21" s="78" t="s">
        <v>0</v>
      </c>
      <c r="D21" s="16">
        <v>814402</v>
      </c>
      <c r="E21" s="79">
        <v>6000</v>
      </c>
      <c r="F21" s="2" t="s">
        <v>469</v>
      </c>
      <c r="G21" s="2">
        <f t="shared" si="0"/>
        <v>0</v>
      </c>
    </row>
    <row r="22" spans="1:7" ht="12.75">
      <c r="A22" s="5">
        <v>18</v>
      </c>
      <c r="B22" s="8" t="s">
        <v>1</v>
      </c>
      <c r="C22" s="78" t="s">
        <v>2</v>
      </c>
      <c r="D22" s="16">
        <v>59066</v>
      </c>
      <c r="E22" s="79">
        <v>5700</v>
      </c>
      <c r="F22" s="2" t="s">
        <v>469</v>
      </c>
      <c r="G22" s="2">
        <f t="shared" si="0"/>
        <v>0</v>
      </c>
    </row>
    <row r="23" spans="1:7" ht="12.75">
      <c r="A23" s="5">
        <v>19</v>
      </c>
      <c r="B23" s="8" t="s">
        <v>3</v>
      </c>
      <c r="C23" s="78" t="s">
        <v>4</v>
      </c>
      <c r="D23" s="16">
        <v>18775</v>
      </c>
      <c r="E23" s="79">
        <v>1700</v>
      </c>
      <c r="F23" s="2" t="s">
        <v>469</v>
      </c>
      <c r="G23" s="2">
        <f t="shared" si="0"/>
        <v>0</v>
      </c>
    </row>
    <row r="24" spans="1:7" ht="12.75">
      <c r="A24" s="5">
        <v>20</v>
      </c>
      <c r="B24" s="8" t="s">
        <v>5</v>
      </c>
      <c r="C24" s="78" t="s">
        <v>6</v>
      </c>
      <c r="D24" s="16">
        <v>52181</v>
      </c>
      <c r="E24" s="79">
        <v>5200</v>
      </c>
      <c r="F24" s="2" t="s">
        <v>469</v>
      </c>
      <c r="G24" s="2">
        <f t="shared" si="0"/>
        <v>0</v>
      </c>
    </row>
    <row r="25" spans="1:7" ht="12.75">
      <c r="A25" s="5">
        <v>21</v>
      </c>
      <c r="B25" s="8" t="s">
        <v>7</v>
      </c>
      <c r="C25" s="78" t="s">
        <v>8</v>
      </c>
      <c r="D25" s="16">
        <v>114965</v>
      </c>
      <c r="E25" s="79">
        <v>6000</v>
      </c>
      <c r="F25" s="2" t="s">
        <v>469</v>
      </c>
      <c r="G25" s="2">
        <f t="shared" si="0"/>
        <v>0</v>
      </c>
    </row>
    <row r="26" spans="1:7" ht="12.75">
      <c r="A26" s="5">
        <v>22</v>
      </c>
      <c r="B26" s="8" t="s">
        <v>9</v>
      </c>
      <c r="C26" s="78" t="s">
        <v>10</v>
      </c>
      <c r="D26" s="16">
        <v>92145</v>
      </c>
      <c r="E26" s="79">
        <v>6000</v>
      </c>
      <c r="F26" s="2" t="s">
        <v>469</v>
      </c>
      <c r="G26" s="2">
        <f t="shared" si="0"/>
        <v>0</v>
      </c>
    </row>
    <row r="27" spans="1:7" ht="12.75">
      <c r="A27" s="5">
        <v>23</v>
      </c>
      <c r="B27" s="8" t="s">
        <v>11</v>
      </c>
      <c r="C27" s="78" t="s">
        <v>12</v>
      </c>
      <c r="D27" s="16">
        <v>88801</v>
      </c>
      <c r="E27" s="79">
        <v>6000</v>
      </c>
      <c r="F27" s="2" t="s">
        <v>469</v>
      </c>
      <c r="G27" s="2">
        <f t="shared" si="0"/>
        <v>0</v>
      </c>
    </row>
    <row r="28" spans="1:7" ht="12.75">
      <c r="A28" s="5">
        <v>24</v>
      </c>
      <c r="B28" s="8" t="s">
        <v>13</v>
      </c>
      <c r="C28" s="78" t="s">
        <v>14</v>
      </c>
      <c r="D28" s="16">
        <v>92802</v>
      </c>
      <c r="E28" s="79">
        <v>6000</v>
      </c>
      <c r="F28" s="2" t="s">
        <v>469</v>
      </c>
      <c r="G28" s="2">
        <f t="shared" si="0"/>
        <v>0</v>
      </c>
    </row>
    <row r="29" spans="1:7" ht="12.75">
      <c r="A29" s="5">
        <v>25</v>
      </c>
      <c r="B29" s="8" t="s">
        <v>15</v>
      </c>
      <c r="C29" s="78" t="s">
        <v>16</v>
      </c>
      <c r="D29" s="16">
        <v>47106</v>
      </c>
      <c r="E29" s="79">
        <v>4700</v>
      </c>
      <c r="F29" s="2" t="s">
        <v>469</v>
      </c>
      <c r="G29" s="2">
        <f t="shared" si="0"/>
        <v>0</v>
      </c>
    </row>
    <row r="30" spans="1:7" ht="12.75">
      <c r="A30" s="5">
        <v>26</v>
      </c>
      <c r="B30" s="8" t="s">
        <v>17</v>
      </c>
      <c r="C30" s="78" t="s">
        <v>297</v>
      </c>
      <c r="D30" s="16">
        <v>124451</v>
      </c>
      <c r="E30" s="79">
        <v>6000</v>
      </c>
      <c r="F30" s="2" t="s">
        <v>469</v>
      </c>
      <c r="G30" s="2">
        <f t="shared" si="0"/>
        <v>0</v>
      </c>
    </row>
    <row r="31" spans="1:7" ht="12.75">
      <c r="A31" s="5">
        <v>27</v>
      </c>
      <c r="B31" s="8" t="s">
        <v>18</v>
      </c>
      <c r="C31" s="78" t="s">
        <v>298</v>
      </c>
      <c r="D31" s="16">
        <v>118664</v>
      </c>
      <c r="E31" s="79">
        <v>6000</v>
      </c>
      <c r="F31" s="2" t="s">
        <v>469</v>
      </c>
      <c r="G31" s="2">
        <f t="shared" si="0"/>
        <v>0</v>
      </c>
    </row>
    <row r="32" spans="1:7" ht="12.75">
      <c r="A32" s="5">
        <v>28</v>
      </c>
      <c r="B32" s="8" t="s">
        <v>19</v>
      </c>
      <c r="C32" s="78" t="s">
        <v>20</v>
      </c>
      <c r="D32" s="16">
        <v>7982</v>
      </c>
      <c r="E32" s="79">
        <v>700</v>
      </c>
      <c r="F32" s="2" t="s">
        <v>469</v>
      </c>
      <c r="G32" s="2">
        <f t="shared" si="0"/>
        <v>0</v>
      </c>
    </row>
    <row r="33" spans="1:7" ht="22.5">
      <c r="A33" s="5">
        <v>29</v>
      </c>
      <c r="B33" s="8" t="s">
        <v>21</v>
      </c>
      <c r="C33" s="78" t="s">
        <v>22</v>
      </c>
      <c r="D33" s="16">
        <v>72997</v>
      </c>
      <c r="E33" s="79">
        <v>6000</v>
      </c>
      <c r="F33" s="2" t="s">
        <v>469</v>
      </c>
      <c r="G33" s="2">
        <f t="shared" si="0"/>
        <v>0</v>
      </c>
    </row>
    <row r="34" spans="1:7" ht="22.5">
      <c r="A34" s="5">
        <v>30</v>
      </c>
      <c r="B34" s="8" t="s">
        <v>23</v>
      </c>
      <c r="C34" s="78" t="s">
        <v>24</v>
      </c>
      <c r="D34" s="16">
        <v>30000</v>
      </c>
      <c r="E34" s="79">
        <v>2700</v>
      </c>
      <c r="F34" s="2" t="s">
        <v>469</v>
      </c>
      <c r="G34" s="2">
        <f t="shared" si="0"/>
        <v>0</v>
      </c>
    </row>
    <row r="35" spans="1:7" ht="22.5">
      <c r="A35" s="5">
        <v>31</v>
      </c>
      <c r="B35" s="8" t="s">
        <v>25</v>
      </c>
      <c r="C35" s="78" t="s">
        <v>26</v>
      </c>
      <c r="D35" s="16">
        <v>47967</v>
      </c>
      <c r="E35" s="79">
        <v>4700</v>
      </c>
      <c r="F35" s="2" t="s">
        <v>469</v>
      </c>
      <c r="G35" s="2">
        <f t="shared" si="0"/>
        <v>0</v>
      </c>
    </row>
    <row r="36" spans="1:7" ht="22.5">
      <c r="A36" s="5">
        <v>32</v>
      </c>
      <c r="B36" s="8" t="s">
        <v>27</v>
      </c>
      <c r="C36" s="78" t="s">
        <v>28</v>
      </c>
      <c r="D36" s="16">
        <v>21954</v>
      </c>
      <c r="E36" s="79">
        <v>2200</v>
      </c>
      <c r="F36" s="2" t="s">
        <v>469</v>
      </c>
      <c r="G36" s="2">
        <f t="shared" si="0"/>
        <v>0</v>
      </c>
    </row>
    <row r="37" spans="1:7" ht="12.75">
      <c r="A37" s="5">
        <v>33</v>
      </c>
      <c r="B37" s="8" t="s">
        <v>29</v>
      </c>
      <c r="C37" s="78" t="s">
        <v>30</v>
      </c>
      <c r="D37" s="16">
        <v>27636</v>
      </c>
      <c r="E37" s="79">
        <v>2700</v>
      </c>
      <c r="F37" s="2" t="s">
        <v>469</v>
      </c>
      <c r="G37" s="2">
        <f t="shared" si="0"/>
        <v>0</v>
      </c>
    </row>
    <row r="38" spans="1:7" ht="12.75">
      <c r="A38" s="5">
        <v>34</v>
      </c>
      <c r="B38" s="8" t="s">
        <v>31</v>
      </c>
      <c r="C38" s="78" t="s">
        <v>32</v>
      </c>
      <c r="D38" s="16">
        <v>20203</v>
      </c>
      <c r="E38" s="79">
        <v>2200</v>
      </c>
      <c r="F38" s="2" t="s">
        <v>469</v>
      </c>
      <c r="G38" s="2">
        <f t="shared" si="0"/>
        <v>0</v>
      </c>
    </row>
    <row r="39" spans="1:7" ht="22.5">
      <c r="A39" s="5">
        <v>35</v>
      </c>
      <c r="B39" s="8" t="s">
        <v>33</v>
      </c>
      <c r="C39" s="78" t="s">
        <v>34</v>
      </c>
      <c r="D39" s="16">
        <v>86833</v>
      </c>
      <c r="E39" s="79">
        <v>6000</v>
      </c>
      <c r="F39" s="2" t="s">
        <v>469</v>
      </c>
      <c r="G39" s="2">
        <f t="shared" si="0"/>
        <v>0</v>
      </c>
    </row>
    <row r="40" spans="1:7" ht="22.5">
      <c r="A40" s="5">
        <v>36</v>
      </c>
      <c r="B40" s="8" t="s">
        <v>35</v>
      </c>
      <c r="C40" s="78" t="s">
        <v>36</v>
      </c>
      <c r="D40" s="16">
        <v>40054</v>
      </c>
      <c r="E40" s="79">
        <v>4200</v>
      </c>
      <c r="F40" s="2" t="s">
        <v>469</v>
      </c>
      <c r="G40" s="2">
        <f t="shared" si="0"/>
        <v>0</v>
      </c>
    </row>
    <row r="41" spans="1:7" ht="22.5">
      <c r="A41" s="5">
        <v>37</v>
      </c>
      <c r="B41" s="8" t="s">
        <v>37</v>
      </c>
      <c r="C41" s="78" t="s">
        <v>38</v>
      </c>
      <c r="D41" s="16">
        <v>62466</v>
      </c>
      <c r="E41" s="79">
        <v>6000</v>
      </c>
      <c r="F41" s="2" t="s">
        <v>469</v>
      </c>
      <c r="G41" s="2">
        <f t="shared" si="0"/>
        <v>0</v>
      </c>
    </row>
    <row r="42" spans="1:7" ht="22.5">
      <c r="A42" s="5">
        <v>38</v>
      </c>
      <c r="B42" s="8" t="s">
        <v>39</v>
      </c>
      <c r="C42" s="78" t="s">
        <v>299</v>
      </c>
      <c r="D42" s="16">
        <v>47566</v>
      </c>
      <c r="E42" s="79">
        <v>4700</v>
      </c>
      <c r="F42" s="2" t="s">
        <v>469</v>
      </c>
      <c r="G42" s="2">
        <f t="shared" si="0"/>
        <v>0</v>
      </c>
    </row>
    <row r="43" spans="1:7" ht="12.75">
      <c r="A43" s="5">
        <v>39</v>
      </c>
      <c r="B43" s="8" t="s">
        <v>40</v>
      </c>
      <c r="C43" s="78" t="s">
        <v>300</v>
      </c>
      <c r="D43" s="16">
        <v>7430</v>
      </c>
      <c r="E43" s="79">
        <v>700</v>
      </c>
      <c r="F43" s="2" t="s">
        <v>469</v>
      </c>
      <c r="G43" s="2">
        <f t="shared" si="0"/>
        <v>0</v>
      </c>
    </row>
    <row r="44" spans="1:7" ht="12.75">
      <c r="A44" s="5">
        <v>40</v>
      </c>
      <c r="B44" s="8" t="s">
        <v>41</v>
      </c>
      <c r="C44" s="78" t="s">
        <v>42</v>
      </c>
      <c r="D44" s="16">
        <v>34403</v>
      </c>
      <c r="E44" s="79">
        <v>3200</v>
      </c>
      <c r="F44" s="2" t="s">
        <v>469</v>
      </c>
      <c r="G44" s="2">
        <f t="shared" si="0"/>
        <v>0</v>
      </c>
    </row>
    <row r="45" spans="1:7" ht="12.75">
      <c r="A45" s="5">
        <v>41</v>
      </c>
      <c r="B45" s="8" t="s">
        <v>43</v>
      </c>
      <c r="C45" s="78" t="s">
        <v>44</v>
      </c>
      <c r="D45" s="16">
        <v>36171</v>
      </c>
      <c r="E45" s="79">
        <v>3700</v>
      </c>
      <c r="F45" s="2" t="s">
        <v>469</v>
      </c>
      <c r="G45" s="2">
        <f t="shared" si="0"/>
        <v>0</v>
      </c>
    </row>
    <row r="46" spans="1:7" ht="12.75">
      <c r="A46" s="5">
        <v>42</v>
      </c>
      <c r="B46" s="8" t="s">
        <v>45</v>
      </c>
      <c r="C46" s="78" t="s">
        <v>46</v>
      </c>
      <c r="D46" s="16">
        <v>20626</v>
      </c>
      <c r="E46" s="79">
        <v>2200</v>
      </c>
      <c r="F46" s="2" t="s">
        <v>469</v>
      </c>
      <c r="G46" s="2">
        <f t="shared" si="0"/>
        <v>0</v>
      </c>
    </row>
    <row r="47" spans="1:7" ht="12.75">
      <c r="A47" s="5">
        <v>43</v>
      </c>
      <c r="B47" s="8" t="s">
        <v>47</v>
      </c>
      <c r="C47" s="78" t="s">
        <v>48</v>
      </c>
      <c r="D47" s="16">
        <v>11565</v>
      </c>
      <c r="E47" s="79">
        <v>1250</v>
      </c>
      <c r="F47" s="2" t="s">
        <v>469</v>
      </c>
      <c r="G47" s="2">
        <f t="shared" si="0"/>
        <v>0</v>
      </c>
    </row>
    <row r="48" spans="1:7" ht="12.75">
      <c r="A48" s="5">
        <v>44</v>
      </c>
      <c r="B48" s="8" t="s">
        <v>49</v>
      </c>
      <c r="C48" s="78" t="s">
        <v>50</v>
      </c>
      <c r="D48" s="16">
        <v>45270</v>
      </c>
      <c r="E48" s="79">
        <v>4700</v>
      </c>
      <c r="F48" s="2" t="s">
        <v>469</v>
      </c>
      <c r="G48" s="2">
        <f t="shared" si="0"/>
        <v>0</v>
      </c>
    </row>
    <row r="49" spans="1:7" ht="12.75">
      <c r="A49" s="5">
        <v>45</v>
      </c>
      <c r="B49" s="8" t="s">
        <v>51</v>
      </c>
      <c r="C49" s="78" t="s">
        <v>52</v>
      </c>
      <c r="D49" s="16">
        <v>28106</v>
      </c>
      <c r="E49" s="79">
        <v>2700</v>
      </c>
      <c r="F49" s="2" t="s">
        <v>469</v>
      </c>
      <c r="G49" s="2">
        <f t="shared" si="0"/>
        <v>0</v>
      </c>
    </row>
    <row r="50" spans="1:7" ht="12.75">
      <c r="A50" s="5">
        <v>46</v>
      </c>
      <c r="B50" s="8" t="s">
        <v>53</v>
      </c>
      <c r="C50" s="78" t="s">
        <v>54</v>
      </c>
      <c r="D50" s="16">
        <v>53553</v>
      </c>
      <c r="E50" s="79">
        <v>5200</v>
      </c>
      <c r="F50" s="2" t="s">
        <v>469</v>
      </c>
      <c r="G50" s="2">
        <f t="shared" si="0"/>
        <v>0</v>
      </c>
    </row>
    <row r="51" spans="1:7" ht="22.5">
      <c r="A51" s="5">
        <v>47</v>
      </c>
      <c r="B51" s="8" t="s">
        <v>55</v>
      </c>
      <c r="C51" s="78" t="s">
        <v>301</v>
      </c>
      <c r="D51" s="16">
        <v>23001</v>
      </c>
      <c r="E51" s="79">
        <v>2200</v>
      </c>
      <c r="F51" s="2" t="s">
        <v>469</v>
      </c>
      <c r="G51" s="2">
        <f t="shared" si="0"/>
        <v>0</v>
      </c>
    </row>
    <row r="52" spans="1:7" ht="22.5">
      <c r="A52" s="5">
        <v>48</v>
      </c>
      <c r="B52" s="8" t="s">
        <v>56</v>
      </c>
      <c r="C52" s="78" t="s">
        <v>57</v>
      </c>
      <c r="D52" s="16">
        <v>18267</v>
      </c>
      <c r="E52" s="79">
        <v>1700</v>
      </c>
      <c r="F52" s="2" t="s">
        <v>469</v>
      </c>
      <c r="G52" s="2">
        <f t="shared" si="0"/>
        <v>0</v>
      </c>
    </row>
    <row r="53" spans="1:7" ht="12.75">
      <c r="A53" s="5">
        <v>49</v>
      </c>
      <c r="B53" s="8" t="s">
        <v>58</v>
      </c>
      <c r="C53" s="78" t="s">
        <v>59</v>
      </c>
      <c r="D53" s="16">
        <v>41273</v>
      </c>
      <c r="E53" s="79">
        <v>4200</v>
      </c>
      <c r="F53" s="2" t="s">
        <v>469</v>
      </c>
      <c r="G53" s="2">
        <f t="shared" si="0"/>
        <v>0</v>
      </c>
    </row>
    <row r="54" spans="1:7" ht="12.75">
      <c r="A54" s="5">
        <v>50</v>
      </c>
      <c r="B54" s="8" t="s">
        <v>60</v>
      </c>
      <c r="C54" s="78" t="s">
        <v>61</v>
      </c>
      <c r="D54" s="16">
        <v>18751</v>
      </c>
      <c r="E54" s="79">
        <v>1700</v>
      </c>
      <c r="F54" s="2" t="s">
        <v>469</v>
      </c>
      <c r="G54" s="2">
        <f t="shared" si="0"/>
        <v>0</v>
      </c>
    </row>
    <row r="55" spans="1:7" ht="22.5">
      <c r="A55" s="5">
        <v>51</v>
      </c>
      <c r="B55" s="8" t="s">
        <v>62</v>
      </c>
      <c r="C55" s="78" t="s">
        <v>63</v>
      </c>
      <c r="D55" s="16">
        <v>23867</v>
      </c>
      <c r="E55" s="79">
        <v>2200</v>
      </c>
      <c r="F55" s="2" t="s">
        <v>469</v>
      </c>
      <c r="G55" s="2">
        <f t="shared" si="0"/>
        <v>0</v>
      </c>
    </row>
    <row r="56" spans="1:7" ht="12.75">
      <c r="A56" s="5">
        <v>52</v>
      </c>
      <c r="B56" s="8" t="s">
        <v>64</v>
      </c>
      <c r="C56" s="78" t="s">
        <v>65</v>
      </c>
      <c r="D56" s="16">
        <v>15535</v>
      </c>
      <c r="E56" s="79">
        <v>1700</v>
      </c>
      <c r="F56" s="2" t="s">
        <v>469</v>
      </c>
      <c r="G56" s="2">
        <f t="shared" si="0"/>
        <v>0</v>
      </c>
    </row>
    <row r="57" spans="1:7" ht="12.75">
      <c r="A57" s="5">
        <v>53</v>
      </c>
      <c r="B57" s="8" t="s">
        <v>66</v>
      </c>
      <c r="C57" s="78" t="s">
        <v>67</v>
      </c>
      <c r="D57" s="16">
        <v>62638</v>
      </c>
      <c r="E57" s="79">
        <v>6000</v>
      </c>
      <c r="F57" s="2" t="s">
        <v>469</v>
      </c>
      <c r="G57" s="2">
        <f t="shared" si="0"/>
        <v>0</v>
      </c>
    </row>
    <row r="58" spans="1:7" ht="12.75">
      <c r="A58" s="5">
        <v>54</v>
      </c>
      <c r="B58" s="8" t="s">
        <v>68</v>
      </c>
      <c r="C58" s="78" t="s">
        <v>69</v>
      </c>
      <c r="D58" s="16">
        <v>40961</v>
      </c>
      <c r="E58" s="79">
        <v>4200</v>
      </c>
      <c r="F58" s="2" t="s">
        <v>469</v>
      </c>
      <c r="G58" s="2">
        <f t="shared" si="0"/>
        <v>0</v>
      </c>
    </row>
    <row r="59" spans="1:7" ht="12.75">
      <c r="A59" s="5">
        <v>55</v>
      </c>
      <c r="B59" s="8" t="s">
        <v>70</v>
      </c>
      <c r="C59" s="78" t="s">
        <v>71</v>
      </c>
      <c r="D59" s="16">
        <v>27652</v>
      </c>
      <c r="E59" s="79">
        <v>2700</v>
      </c>
      <c r="F59" s="2" t="s">
        <v>469</v>
      </c>
      <c r="G59" s="2">
        <f t="shared" si="0"/>
        <v>0</v>
      </c>
    </row>
    <row r="60" spans="1:7" ht="12.75">
      <c r="A60" s="5">
        <v>56</v>
      </c>
      <c r="B60" s="8" t="s">
        <v>72</v>
      </c>
      <c r="C60" s="78" t="s">
        <v>73</v>
      </c>
      <c r="D60" s="16">
        <v>15108</v>
      </c>
      <c r="E60" s="79">
        <v>1700</v>
      </c>
      <c r="F60" s="2" t="s">
        <v>469</v>
      </c>
      <c r="G60" s="2">
        <f t="shared" si="0"/>
        <v>0</v>
      </c>
    </row>
    <row r="61" spans="1:7" ht="12.75">
      <c r="A61" s="5">
        <v>57</v>
      </c>
      <c r="B61" s="8" t="s">
        <v>74</v>
      </c>
      <c r="C61" s="78" t="s">
        <v>302</v>
      </c>
      <c r="D61" s="16">
        <v>35027</v>
      </c>
      <c r="E61" s="79">
        <v>3700</v>
      </c>
      <c r="F61" s="2" t="s">
        <v>469</v>
      </c>
      <c r="G61" s="2">
        <f t="shared" si="0"/>
        <v>0</v>
      </c>
    </row>
    <row r="62" spans="1:7" ht="12.75">
      <c r="A62" s="5">
        <v>58</v>
      </c>
      <c r="B62" s="8" t="s">
        <v>75</v>
      </c>
      <c r="C62" s="78" t="s">
        <v>303</v>
      </c>
      <c r="D62" s="16">
        <v>13010</v>
      </c>
      <c r="E62" s="79">
        <v>1250</v>
      </c>
      <c r="F62" s="2" t="s">
        <v>469</v>
      </c>
      <c r="G62" s="2">
        <f t="shared" si="0"/>
        <v>0</v>
      </c>
    </row>
    <row r="63" spans="1:7" ht="22.5">
      <c r="A63" s="5">
        <v>59</v>
      </c>
      <c r="B63" s="8" t="s">
        <v>76</v>
      </c>
      <c r="C63" s="78" t="s">
        <v>77</v>
      </c>
      <c r="D63" s="16">
        <v>87840</v>
      </c>
      <c r="E63" s="79">
        <v>6000</v>
      </c>
      <c r="F63" s="2" t="s">
        <v>469</v>
      </c>
      <c r="G63" s="2">
        <f t="shared" si="0"/>
        <v>0</v>
      </c>
    </row>
    <row r="64" spans="1:7" ht="22.5">
      <c r="A64" s="5">
        <v>60</v>
      </c>
      <c r="B64" s="8" t="s">
        <v>78</v>
      </c>
      <c r="C64" s="78" t="s">
        <v>79</v>
      </c>
      <c r="D64" s="16">
        <v>66200</v>
      </c>
      <c r="E64" s="79">
        <v>6000</v>
      </c>
      <c r="F64" s="2" t="s">
        <v>469</v>
      </c>
      <c r="G64" s="2">
        <f t="shared" si="0"/>
        <v>0</v>
      </c>
    </row>
    <row r="65" spans="1:7" ht="12.75">
      <c r="A65" s="5">
        <v>61</v>
      </c>
      <c r="B65" s="8" t="s">
        <v>80</v>
      </c>
      <c r="C65" s="78" t="s">
        <v>81</v>
      </c>
      <c r="D65" s="16">
        <v>22866</v>
      </c>
      <c r="E65" s="79">
        <v>2200</v>
      </c>
      <c r="F65" s="2" t="s">
        <v>469</v>
      </c>
      <c r="G65" s="2">
        <f t="shared" si="0"/>
        <v>0</v>
      </c>
    </row>
    <row r="66" spans="1:7" ht="12.75">
      <c r="A66" s="5">
        <v>62</v>
      </c>
      <c r="B66" s="8" t="s">
        <v>82</v>
      </c>
      <c r="C66" s="78" t="s">
        <v>83</v>
      </c>
      <c r="D66" s="16">
        <v>15368</v>
      </c>
      <c r="E66" s="79">
        <v>1700</v>
      </c>
      <c r="F66" s="2" t="s">
        <v>469</v>
      </c>
      <c r="G66" s="2">
        <f t="shared" si="0"/>
        <v>0</v>
      </c>
    </row>
    <row r="67" spans="1:7" ht="12.75">
      <c r="A67" s="5">
        <v>63</v>
      </c>
      <c r="B67" s="8" t="s">
        <v>84</v>
      </c>
      <c r="C67" s="78" t="s">
        <v>85</v>
      </c>
      <c r="D67" s="16">
        <v>9053</v>
      </c>
      <c r="E67" s="79">
        <v>900</v>
      </c>
      <c r="F67" s="2" t="s">
        <v>469</v>
      </c>
      <c r="G67" s="2">
        <f t="shared" si="0"/>
        <v>0</v>
      </c>
    </row>
    <row r="68" spans="1:7" ht="12.75">
      <c r="A68" s="5">
        <v>64</v>
      </c>
      <c r="B68" s="8" t="s">
        <v>86</v>
      </c>
      <c r="C68" s="78" t="s">
        <v>87</v>
      </c>
      <c r="D68" s="16">
        <v>25206</v>
      </c>
      <c r="E68" s="79">
        <v>2700</v>
      </c>
      <c r="F68" s="2" t="s">
        <v>469</v>
      </c>
      <c r="G68" s="2">
        <f t="shared" si="0"/>
        <v>0</v>
      </c>
    </row>
    <row r="69" spans="1:7" ht="12.75">
      <c r="A69" s="5">
        <v>65</v>
      </c>
      <c r="B69" s="8" t="s">
        <v>88</v>
      </c>
      <c r="C69" s="78" t="s">
        <v>89</v>
      </c>
      <c r="D69" s="16">
        <v>11616</v>
      </c>
      <c r="E69" s="79">
        <v>1250</v>
      </c>
      <c r="F69" s="2" t="s">
        <v>469</v>
      </c>
      <c r="G69" s="2">
        <f aca="true" t="shared" si="1" ref="G69:G132">IF(LEN(F69)&gt;1,1,0)</f>
        <v>0</v>
      </c>
    </row>
    <row r="70" spans="1:7" ht="12.75">
      <c r="A70" s="5">
        <v>66</v>
      </c>
      <c r="B70" s="8" t="s">
        <v>90</v>
      </c>
      <c r="C70" s="78" t="s">
        <v>91</v>
      </c>
      <c r="D70" s="16">
        <v>11863</v>
      </c>
      <c r="E70" s="79">
        <v>1250</v>
      </c>
      <c r="F70" s="2" t="s">
        <v>469</v>
      </c>
      <c r="G70" s="2">
        <f t="shared" si="1"/>
        <v>0</v>
      </c>
    </row>
    <row r="71" spans="1:7" ht="12.75">
      <c r="A71" s="5">
        <v>67</v>
      </c>
      <c r="B71" s="8" t="s">
        <v>92</v>
      </c>
      <c r="C71" s="78" t="s">
        <v>304</v>
      </c>
      <c r="D71" s="16">
        <v>40626</v>
      </c>
      <c r="E71" s="79">
        <v>4200</v>
      </c>
      <c r="F71" s="2" t="s">
        <v>469</v>
      </c>
      <c r="G71" s="2">
        <f t="shared" si="1"/>
        <v>0</v>
      </c>
    </row>
    <row r="72" spans="1:7" ht="12.75">
      <c r="A72" s="5">
        <v>68</v>
      </c>
      <c r="B72" s="8" t="s">
        <v>93</v>
      </c>
      <c r="C72" s="78" t="s">
        <v>305</v>
      </c>
      <c r="D72" s="16">
        <v>21763</v>
      </c>
      <c r="E72" s="79">
        <v>2200</v>
      </c>
      <c r="F72" s="2" t="s">
        <v>469</v>
      </c>
      <c r="G72" s="2">
        <f t="shared" si="1"/>
        <v>0</v>
      </c>
    </row>
    <row r="73" spans="1:7" ht="12.75">
      <c r="A73" s="5">
        <v>69</v>
      </c>
      <c r="B73" s="8" t="s">
        <v>94</v>
      </c>
      <c r="C73" s="78" t="s">
        <v>95</v>
      </c>
      <c r="D73" s="16">
        <v>13174</v>
      </c>
      <c r="E73" s="79">
        <v>1250</v>
      </c>
      <c r="F73" s="2" t="s">
        <v>469</v>
      </c>
      <c r="G73" s="2">
        <f t="shared" si="1"/>
        <v>0</v>
      </c>
    </row>
    <row r="74" spans="1:7" ht="12.75">
      <c r="A74" s="5">
        <v>70</v>
      </c>
      <c r="B74" s="8" t="s">
        <v>96</v>
      </c>
      <c r="C74" s="78" t="s">
        <v>97</v>
      </c>
      <c r="D74" s="16">
        <v>6395</v>
      </c>
      <c r="E74" s="79">
        <v>700</v>
      </c>
      <c r="F74" s="2" t="s">
        <v>469</v>
      </c>
      <c r="G74" s="2">
        <f t="shared" si="1"/>
        <v>0</v>
      </c>
    </row>
    <row r="75" spans="1:7" ht="12.75">
      <c r="A75" s="5">
        <v>71</v>
      </c>
      <c r="B75" s="8" t="s">
        <v>98</v>
      </c>
      <c r="C75" s="78" t="s">
        <v>99</v>
      </c>
      <c r="D75" s="16">
        <v>38308</v>
      </c>
      <c r="E75" s="79">
        <v>3700</v>
      </c>
      <c r="F75" s="2" t="s">
        <v>469</v>
      </c>
      <c r="G75" s="2">
        <f t="shared" si="1"/>
        <v>0</v>
      </c>
    </row>
    <row r="76" spans="1:7" ht="12.75">
      <c r="A76" s="5">
        <v>72</v>
      </c>
      <c r="B76" s="8" t="s">
        <v>100</v>
      </c>
      <c r="C76" s="78" t="s">
        <v>101</v>
      </c>
      <c r="D76" s="16">
        <v>16688</v>
      </c>
      <c r="E76" s="79">
        <v>1700</v>
      </c>
      <c r="F76" s="2" t="s">
        <v>469</v>
      </c>
      <c r="G76" s="2">
        <f t="shared" si="1"/>
        <v>0</v>
      </c>
    </row>
    <row r="77" spans="1:7" ht="12.75">
      <c r="A77" s="5">
        <v>73</v>
      </c>
      <c r="B77" s="8" t="s">
        <v>102</v>
      </c>
      <c r="C77" s="78" t="s">
        <v>103</v>
      </c>
      <c r="D77" s="16">
        <v>27472</v>
      </c>
      <c r="E77" s="79">
        <v>2700</v>
      </c>
      <c r="F77" s="2" t="s">
        <v>469</v>
      </c>
      <c r="G77" s="2">
        <f t="shared" si="1"/>
        <v>0</v>
      </c>
    </row>
    <row r="78" spans="1:7" ht="12.75">
      <c r="A78" s="5">
        <v>74</v>
      </c>
      <c r="B78" s="8" t="s">
        <v>104</v>
      </c>
      <c r="C78" s="78" t="s">
        <v>105</v>
      </c>
      <c r="D78" s="16">
        <v>21981</v>
      </c>
      <c r="E78" s="79">
        <v>2200</v>
      </c>
      <c r="F78" s="2" t="s">
        <v>469</v>
      </c>
      <c r="G78" s="2">
        <f t="shared" si="1"/>
        <v>0</v>
      </c>
    </row>
    <row r="79" spans="1:7" ht="12.75">
      <c r="A79" s="5">
        <v>75</v>
      </c>
      <c r="B79" s="8" t="s">
        <v>106</v>
      </c>
      <c r="C79" s="78" t="s">
        <v>107</v>
      </c>
      <c r="D79" s="16">
        <v>24110</v>
      </c>
      <c r="E79" s="79">
        <v>2200</v>
      </c>
      <c r="F79" s="2" t="s">
        <v>469</v>
      </c>
      <c r="G79" s="2">
        <f t="shared" si="1"/>
        <v>0</v>
      </c>
    </row>
    <row r="80" spans="1:7" ht="12.75">
      <c r="A80" s="5">
        <v>76</v>
      </c>
      <c r="B80" s="8" t="s">
        <v>108</v>
      </c>
      <c r="C80" s="78" t="s">
        <v>109</v>
      </c>
      <c r="D80" s="16">
        <v>21572</v>
      </c>
      <c r="E80" s="79">
        <v>2200</v>
      </c>
      <c r="F80" s="2" t="s">
        <v>469</v>
      </c>
      <c r="G80" s="2">
        <f t="shared" si="1"/>
        <v>0</v>
      </c>
    </row>
    <row r="81" spans="1:7" ht="12.75">
      <c r="A81" s="5">
        <v>77</v>
      </c>
      <c r="B81" s="8" t="s">
        <v>110</v>
      </c>
      <c r="C81" s="78" t="s">
        <v>111</v>
      </c>
      <c r="D81" s="16">
        <v>20327</v>
      </c>
      <c r="E81" s="79">
        <v>2200</v>
      </c>
      <c r="F81" s="2" t="s">
        <v>469</v>
      </c>
      <c r="G81" s="2">
        <f t="shared" si="1"/>
        <v>0</v>
      </c>
    </row>
    <row r="82" spans="1:7" ht="12.75">
      <c r="A82" s="5">
        <v>78</v>
      </c>
      <c r="B82" s="8" t="s">
        <v>112</v>
      </c>
      <c r="C82" s="78" t="s">
        <v>113</v>
      </c>
      <c r="D82" s="16">
        <v>17122</v>
      </c>
      <c r="E82" s="79">
        <v>1700</v>
      </c>
      <c r="F82" s="2" t="s">
        <v>469</v>
      </c>
      <c r="G82" s="2">
        <f t="shared" si="1"/>
        <v>0</v>
      </c>
    </row>
    <row r="83" spans="1:7" ht="12.75">
      <c r="A83" s="5">
        <v>79</v>
      </c>
      <c r="B83" s="8" t="s">
        <v>114</v>
      </c>
      <c r="C83" s="78" t="s">
        <v>115</v>
      </c>
      <c r="D83" s="16">
        <v>11588</v>
      </c>
      <c r="E83" s="79">
        <v>1250</v>
      </c>
      <c r="F83" s="2" t="s">
        <v>469</v>
      </c>
      <c r="G83" s="2">
        <f t="shared" si="1"/>
        <v>0</v>
      </c>
    </row>
    <row r="84" spans="1:7" ht="12.75">
      <c r="A84" s="5">
        <v>80</v>
      </c>
      <c r="B84" s="8" t="s">
        <v>116</v>
      </c>
      <c r="C84" s="78" t="s">
        <v>117</v>
      </c>
      <c r="D84" s="16">
        <v>8658</v>
      </c>
      <c r="E84" s="79">
        <v>900</v>
      </c>
      <c r="F84" s="2" t="s">
        <v>469</v>
      </c>
      <c r="G84" s="2">
        <f t="shared" si="1"/>
        <v>0</v>
      </c>
    </row>
    <row r="85" spans="1:7" ht="12.75">
      <c r="A85" s="5">
        <v>81</v>
      </c>
      <c r="B85" s="8" t="s">
        <v>118</v>
      </c>
      <c r="C85" s="78" t="s">
        <v>119</v>
      </c>
      <c r="D85" s="16">
        <v>6638</v>
      </c>
      <c r="E85" s="79">
        <v>700</v>
      </c>
      <c r="F85" s="2" t="s">
        <v>469</v>
      </c>
      <c r="G85" s="2">
        <f t="shared" si="1"/>
        <v>0</v>
      </c>
    </row>
    <row r="86" spans="1:7" ht="12.75">
      <c r="A86" s="5">
        <v>82</v>
      </c>
      <c r="B86" s="8" t="s">
        <v>120</v>
      </c>
      <c r="C86" s="78" t="s">
        <v>121</v>
      </c>
      <c r="D86" s="16">
        <v>6001</v>
      </c>
      <c r="E86" s="79">
        <v>700</v>
      </c>
      <c r="F86" s="2" t="s">
        <v>469</v>
      </c>
      <c r="G86" s="2">
        <f t="shared" si="1"/>
        <v>0</v>
      </c>
    </row>
    <row r="87" spans="1:7" ht="12.75">
      <c r="A87" s="5">
        <v>83</v>
      </c>
      <c r="B87" s="8" t="s">
        <v>122</v>
      </c>
      <c r="C87" s="78" t="s">
        <v>123</v>
      </c>
      <c r="D87" s="16">
        <v>15025</v>
      </c>
      <c r="E87" s="79">
        <v>1700</v>
      </c>
      <c r="F87" s="2" t="s">
        <v>469</v>
      </c>
      <c r="G87" s="2">
        <f t="shared" si="1"/>
        <v>0</v>
      </c>
    </row>
    <row r="88" spans="1:7" ht="12.75">
      <c r="A88" s="5">
        <v>84</v>
      </c>
      <c r="B88" s="8" t="s">
        <v>124</v>
      </c>
      <c r="C88" s="78" t="s">
        <v>125</v>
      </c>
      <c r="D88" s="16">
        <v>9368</v>
      </c>
      <c r="E88" s="79">
        <v>900</v>
      </c>
      <c r="F88" s="2" t="s">
        <v>469</v>
      </c>
      <c r="G88" s="2">
        <f t="shared" si="1"/>
        <v>0</v>
      </c>
    </row>
    <row r="89" spans="1:7" ht="12.75">
      <c r="A89" s="5">
        <v>85</v>
      </c>
      <c r="B89" s="81" t="s">
        <v>1209</v>
      </c>
      <c r="C89" s="85" t="s">
        <v>1210</v>
      </c>
      <c r="D89" s="83">
        <v>27900</v>
      </c>
      <c r="E89" s="84">
        <v>2700</v>
      </c>
      <c r="F89" s="2" t="s">
        <v>470</v>
      </c>
      <c r="G89" s="2">
        <f t="shared" si="1"/>
        <v>1</v>
      </c>
    </row>
    <row r="90" spans="1:7" ht="12.75">
      <c r="A90" s="5">
        <v>86</v>
      </c>
      <c r="B90" s="81" t="s">
        <v>1211</v>
      </c>
      <c r="C90" s="85" t="s">
        <v>1212</v>
      </c>
      <c r="D90" s="83">
        <v>26150</v>
      </c>
      <c r="E90" s="84">
        <v>2700</v>
      </c>
      <c r="F90" s="2" t="s">
        <v>470</v>
      </c>
      <c r="G90" s="2">
        <f t="shared" si="1"/>
        <v>1</v>
      </c>
    </row>
    <row r="91" spans="1:7" ht="22.5">
      <c r="A91" s="5">
        <v>87</v>
      </c>
      <c r="B91" s="8" t="s">
        <v>126</v>
      </c>
      <c r="C91" s="78" t="s">
        <v>127</v>
      </c>
      <c r="D91" s="16">
        <v>19968</v>
      </c>
      <c r="E91" s="79">
        <v>1700</v>
      </c>
      <c r="F91" s="2" t="s">
        <v>469</v>
      </c>
      <c r="G91" s="2">
        <f t="shared" si="1"/>
        <v>0</v>
      </c>
    </row>
    <row r="92" spans="1:7" ht="22.5">
      <c r="A92" s="5">
        <v>88</v>
      </c>
      <c r="B92" s="8" t="s">
        <v>128</v>
      </c>
      <c r="C92" s="78" t="s">
        <v>129</v>
      </c>
      <c r="D92" s="16">
        <v>13080</v>
      </c>
      <c r="E92" s="79">
        <v>1250</v>
      </c>
      <c r="F92" s="2" t="s">
        <v>469</v>
      </c>
      <c r="G92" s="2">
        <f t="shared" si="1"/>
        <v>0</v>
      </c>
    </row>
    <row r="93" spans="1:7" ht="12.75">
      <c r="A93" s="5">
        <v>89</v>
      </c>
      <c r="B93" s="8" t="s">
        <v>130</v>
      </c>
      <c r="C93" s="78" t="s">
        <v>131</v>
      </c>
      <c r="D93" s="16">
        <v>14259</v>
      </c>
      <c r="E93" s="79">
        <v>1250</v>
      </c>
      <c r="F93" s="2" t="s">
        <v>469</v>
      </c>
      <c r="G93" s="2">
        <f t="shared" si="1"/>
        <v>0</v>
      </c>
    </row>
    <row r="94" spans="1:7" ht="12.75">
      <c r="A94" s="5">
        <v>90</v>
      </c>
      <c r="B94" s="8" t="s">
        <v>132</v>
      </c>
      <c r="C94" s="78" t="s">
        <v>133</v>
      </c>
      <c r="D94" s="16">
        <v>8101</v>
      </c>
      <c r="E94" s="79">
        <v>900</v>
      </c>
      <c r="F94" s="2" t="s">
        <v>469</v>
      </c>
      <c r="G94" s="2">
        <f t="shared" si="1"/>
        <v>0</v>
      </c>
    </row>
    <row r="95" spans="1:7" ht="12.75">
      <c r="A95" s="5">
        <v>91</v>
      </c>
      <c r="B95" s="8" t="s">
        <v>134</v>
      </c>
      <c r="C95" s="78" t="s">
        <v>135</v>
      </c>
      <c r="D95" s="16">
        <v>16611</v>
      </c>
      <c r="E95" s="79">
        <v>1700</v>
      </c>
      <c r="F95" s="2" t="s">
        <v>469</v>
      </c>
      <c r="G95" s="2">
        <f t="shared" si="1"/>
        <v>0</v>
      </c>
    </row>
    <row r="96" spans="1:7" ht="12.75">
      <c r="A96" s="5">
        <v>92</v>
      </c>
      <c r="B96" s="8" t="s">
        <v>136</v>
      </c>
      <c r="C96" s="78" t="s">
        <v>137</v>
      </c>
      <c r="D96" s="16">
        <v>10636</v>
      </c>
      <c r="E96" s="79">
        <v>1250</v>
      </c>
      <c r="F96" s="2" t="s">
        <v>469</v>
      </c>
      <c r="G96" s="2">
        <f t="shared" si="1"/>
        <v>0</v>
      </c>
    </row>
    <row r="97" spans="1:7" ht="12.75">
      <c r="A97" s="5">
        <v>93</v>
      </c>
      <c r="B97" s="8" t="s">
        <v>138</v>
      </c>
      <c r="C97" s="78" t="s">
        <v>306</v>
      </c>
      <c r="D97" s="16">
        <v>1107000</v>
      </c>
      <c r="E97" s="79">
        <v>6000</v>
      </c>
      <c r="F97" s="2" t="s">
        <v>469</v>
      </c>
      <c r="G97" s="2">
        <f t="shared" si="1"/>
        <v>0</v>
      </c>
    </row>
    <row r="98" spans="1:7" ht="12.75">
      <c r="A98" s="5">
        <v>94</v>
      </c>
      <c r="B98" s="8" t="s">
        <v>139</v>
      </c>
      <c r="C98" s="78" t="s">
        <v>140</v>
      </c>
      <c r="D98" s="16">
        <v>75773</v>
      </c>
      <c r="E98" s="79">
        <v>6000</v>
      </c>
      <c r="F98" s="2" t="s">
        <v>469</v>
      </c>
      <c r="G98" s="2">
        <f t="shared" si="1"/>
        <v>0</v>
      </c>
    </row>
    <row r="99" spans="1:7" ht="12.75">
      <c r="A99" s="5">
        <v>95</v>
      </c>
      <c r="B99" s="8" t="s">
        <v>141</v>
      </c>
      <c r="C99" s="78" t="s">
        <v>142</v>
      </c>
      <c r="D99" s="16">
        <v>41933</v>
      </c>
      <c r="E99" s="79">
        <v>4200</v>
      </c>
      <c r="F99" s="2" t="s">
        <v>469</v>
      </c>
      <c r="G99" s="2">
        <f t="shared" si="1"/>
        <v>0</v>
      </c>
    </row>
    <row r="100" spans="1:7" ht="12.75">
      <c r="A100" s="5">
        <v>96</v>
      </c>
      <c r="B100" s="8" t="s">
        <v>143</v>
      </c>
      <c r="C100" s="78" t="s">
        <v>144</v>
      </c>
      <c r="D100" s="16">
        <v>24417</v>
      </c>
      <c r="E100" s="79">
        <v>2200</v>
      </c>
      <c r="F100" s="2" t="s">
        <v>469</v>
      </c>
      <c r="G100" s="2">
        <f t="shared" si="1"/>
        <v>0</v>
      </c>
    </row>
    <row r="101" spans="1:7" ht="12.75">
      <c r="A101" s="5">
        <v>97</v>
      </c>
      <c r="B101" s="8" t="s">
        <v>145</v>
      </c>
      <c r="C101" s="78" t="s">
        <v>146</v>
      </c>
      <c r="D101" s="16">
        <v>32320</v>
      </c>
      <c r="E101" s="79">
        <v>3200</v>
      </c>
      <c r="F101" s="2" t="s">
        <v>469</v>
      </c>
      <c r="G101" s="2">
        <f t="shared" si="1"/>
        <v>0</v>
      </c>
    </row>
    <row r="102" spans="1:7" ht="12.75">
      <c r="A102" s="5">
        <v>98</v>
      </c>
      <c r="B102" s="8" t="s">
        <v>147</v>
      </c>
      <c r="C102" s="78" t="s">
        <v>148</v>
      </c>
      <c r="D102" s="16">
        <v>48213</v>
      </c>
      <c r="E102" s="79">
        <v>4700</v>
      </c>
      <c r="F102" s="2" t="s">
        <v>469</v>
      </c>
      <c r="G102" s="2">
        <f t="shared" si="1"/>
        <v>0</v>
      </c>
    </row>
    <row r="103" spans="1:7" ht="12.75">
      <c r="A103" s="5">
        <v>99</v>
      </c>
      <c r="B103" s="8" t="s">
        <v>149</v>
      </c>
      <c r="C103" s="78" t="s">
        <v>150</v>
      </c>
      <c r="D103" s="16">
        <v>39317</v>
      </c>
      <c r="E103" s="79">
        <v>3700</v>
      </c>
      <c r="F103" s="2" t="s">
        <v>469</v>
      </c>
      <c r="G103" s="2">
        <f t="shared" si="1"/>
        <v>0</v>
      </c>
    </row>
    <row r="104" spans="1:7" ht="12.75">
      <c r="A104" s="5">
        <v>100</v>
      </c>
      <c r="B104" s="8" t="s">
        <v>151</v>
      </c>
      <c r="C104" s="78" t="s">
        <v>152</v>
      </c>
      <c r="D104" s="16">
        <v>39717</v>
      </c>
      <c r="E104" s="79">
        <v>3700</v>
      </c>
      <c r="F104" s="2" t="s">
        <v>469</v>
      </c>
      <c r="G104" s="2">
        <f t="shared" si="1"/>
        <v>0</v>
      </c>
    </row>
    <row r="105" spans="1:7" ht="12.75">
      <c r="A105" s="5">
        <v>101</v>
      </c>
      <c r="B105" s="8" t="s">
        <v>153</v>
      </c>
      <c r="C105" s="78" t="s">
        <v>154</v>
      </c>
      <c r="D105" s="16">
        <v>23512</v>
      </c>
      <c r="E105" s="79">
        <v>2200</v>
      </c>
      <c r="F105" s="2" t="s">
        <v>469</v>
      </c>
      <c r="G105" s="2">
        <f t="shared" si="1"/>
        <v>0</v>
      </c>
    </row>
    <row r="106" spans="1:7" ht="12.75">
      <c r="A106" s="5">
        <v>102</v>
      </c>
      <c r="B106" s="8" t="s">
        <v>155</v>
      </c>
      <c r="C106" s="78" t="s">
        <v>156</v>
      </c>
      <c r="D106" s="16">
        <v>15212</v>
      </c>
      <c r="E106" s="79">
        <v>1700</v>
      </c>
      <c r="F106" s="2" t="s">
        <v>469</v>
      </c>
      <c r="G106" s="2">
        <f t="shared" si="1"/>
        <v>0</v>
      </c>
    </row>
    <row r="107" spans="1:7" ht="12.75">
      <c r="A107" s="5">
        <v>103</v>
      </c>
      <c r="B107" s="8" t="s">
        <v>157</v>
      </c>
      <c r="C107" s="78" t="s">
        <v>158</v>
      </c>
      <c r="D107" s="16">
        <v>19374</v>
      </c>
      <c r="E107" s="79">
        <v>1700</v>
      </c>
      <c r="F107" s="2" t="s">
        <v>469</v>
      </c>
      <c r="G107" s="2">
        <f t="shared" si="1"/>
        <v>0</v>
      </c>
    </row>
    <row r="108" spans="1:7" ht="12.75">
      <c r="A108" s="5">
        <v>104</v>
      </c>
      <c r="B108" s="8" t="s">
        <v>159</v>
      </c>
      <c r="C108" s="78" t="s">
        <v>160</v>
      </c>
      <c r="D108" s="16">
        <v>12355</v>
      </c>
      <c r="E108" s="79">
        <v>1250</v>
      </c>
      <c r="F108" s="2" t="s">
        <v>469</v>
      </c>
      <c r="G108" s="2">
        <f t="shared" si="1"/>
        <v>0</v>
      </c>
    </row>
    <row r="109" spans="1:7" ht="12.75">
      <c r="A109" s="5">
        <v>105</v>
      </c>
      <c r="B109" s="8" t="s">
        <v>161</v>
      </c>
      <c r="C109" s="78" t="s">
        <v>162</v>
      </c>
      <c r="D109" s="16">
        <v>18289</v>
      </c>
      <c r="E109" s="79">
        <v>1700</v>
      </c>
      <c r="F109" s="2" t="s">
        <v>469</v>
      </c>
      <c r="G109" s="2">
        <f t="shared" si="1"/>
        <v>0</v>
      </c>
    </row>
    <row r="110" spans="1:7" ht="12.75">
      <c r="A110" s="5">
        <v>106</v>
      </c>
      <c r="B110" s="8" t="s">
        <v>163</v>
      </c>
      <c r="C110" s="78" t="s">
        <v>164</v>
      </c>
      <c r="D110" s="16">
        <v>12099</v>
      </c>
      <c r="E110" s="79">
        <v>1250</v>
      </c>
      <c r="F110" s="2" t="s">
        <v>469</v>
      </c>
      <c r="G110" s="2">
        <f t="shared" si="1"/>
        <v>0</v>
      </c>
    </row>
    <row r="111" spans="1:7" ht="12.75">
      <c r="A111" s="5">
        <v>107</v>
      </c>
      <c r="B111" s="8" t="s">
        <v>165</v>
      </c>
      <c r="C111" s="78" t="s">
        <v>166</v>
      </c>
      <c r="D111" s="16">
        <v>16148</v>
      </c>
      <c r="E111" s="79">
        <v>1700</v>
      </c>
      <c r="F111" s="2" t="s">
        <v>469</v>
      </c>
      <c r="G111" s="2">
        <f t="shared" si="1"/>
        <v>0</v>
      </c>
    </row>
    <row r="112" spans="1:7" ht="12.75">
      <c r="A112" s="5">
        <v>108</v>
      </c>
      <c r="B112" s="8" t="s">
        <v>167</v>
      </c>
      <c r="C112" s="78" t="s">
        <v>168</v>
      </c>
      <c r="D112" s="16">
        <v>10298</v>
      </c>
      <c r="E112" s="79">
        <v>1250</v>
      </c>
      <c r="F112" s="2" t="s">
        <v>469</v>
      </c>
      <c r="G112" s="2">
        <f t="shared" si="1"/>
        <v>0</v>
      </c>
    </row>
    <row r="113" spans="1:7" ht="12.75">
      <c r="A113" s="5">
        <v>109</v>
      </c>
      <c r="B113" s="8" t="s">
        <v>169</v>
      </c>
      <c r="C113" s="78" t="s">
        <v>170</v>
      </c>
      <c r="D113" s="16">
        <v>57707</v>
      </c>
      <c r="E113" s="79">
        <v>5700</v>
      </c>
      <c r="F113" s="2" t="s">
        <v>469</v>
      </c>
      <c r="G113" s="2">
        <f t="shared" si="1"/>
        <v>0</v>
      </c>
    </row>
    <row r="114" spans="1:7" ht="12.75">
      <c r="A114" s="5">
        <v>110</v>
      </c>
      <c r="B114" s="8" t="s">
        <v>171</v>
      </c>
      <c r="C114" s="78" t="s">
        <v>172</v>
      </c>
      <c r="D114" s="16">
        <v>27735</v>
      </c>
      <c r="E114" s="79">
        <v>2700</v>
      </c>
      <c r="F114" s="2" t="s">
        <v>469</v>
      </c>
      <c r="G114" s="2">
        <f t="shared" si="1"/>
        <v>0</v>
      </c>
    </row>
    <row r="115" spans="1:7" ht="12.75">
      <c r="A115" s="5">
        <v>111</v>
      </c>
      <c r="B115" s="8" t="s">
        <v>173</v>
      </c>
      <c r="C115" s="78" t="s">
        <v>174</v>
      </c>
      <c r="D115" s="16">
        <v>9436</v>
      </c>
      <c r="E115" s="79">
        <v>900</v>
      </c>
      <c r="F115" s="2" t="s">
        <v>469</v>
      </c>
      <c r="G115" s="2">
        <f t="shared" si="1"/>
        <v>0</v>
      </c>
    </row>
    <row r="116" spans="1:7" ht="12.75">
      <c r="A116" s="5">
        <v>112</v>
      </c>
      <c r="B116" s="8" t="s">
        <v>175</v>
      </c>
      <c r="C116" s="78" t="s">
        <v>176</v>
      </c>
      <c r="D116" s="16">
        <v>7596</v>
      </c>
      <c r="E116" s="79">
        <v>700</v>
      </c>
      <c r="F116" s="2" t="s">
        <v>469</v>
      </c>
      <c r="G116" s="2">
        <f t="shared" si="1"/>
        <v>0</v>
      </c>
    </row>
    <row r="117" spans="1:7" ht="12.75">
      <c r="A117" s="5">
        <v>113</v>
      </c>
      <c r="B117" s="8" t="s">
        <v>177</v>
      </c>
      <c r="C117" s="78" t="s">
        <v>178</v>
      </c>
      <c r="D117" s="16">
        <v>12103</v>
      </c>
      <c r="E117" s="79">
        <v>1250</v>
      </c>
      <c r="F117" s="2" t="s">
        <v>469</v>
      </c>
      <c r="G117" s="2">
        <f t="shared" si="1"/>
        <v>0</v>
      </c>
    </row>
    <row r="118" spans="1:7" ht="12.75">
      <c r="A118" s="5">
        <v>114</v>
      </c>
      <c r="B118" s="8" t="s">
        <v>179</v>
      </c>
      <c r="C118" s="78" t="s">
        <v>180</v>
      </c>
      <c r="D118" s="16">
        <v>8074</v>
      </c>
      <c r="E118" s="79">
        <v>900</v>
      </c>
      <c r="F118" s="2" t="s">
        <v>469</v>
      </c>
      <c r="G118" s="2">
        <f t="shared" si="1"/>
        <v>0</v>
      </c>
    </row>
    <row r="119" spans="1:7" ht="12.75">
      <c r="A119" s="5">
        <v>115</v>
      </c>
      <c r="B119" s="8" t="s">
        <v>181</v>
      </c>
      <c r="C119" s="78" t="s">
        <v>182</v>
      </c>
      <c r="D119" s="16">
        <v>8223</v>
      </c>
      <c r="E119" s="79">
        <v>900</v>
      </c>
      <c r="F119" s="2" t="s">
        <v>469</v>
      </c>
      <c r="G119" s="2">
        <f t="shared" si="1"/>
        <v>0</v>
      </c>
    </row>
    <row r="120" spans="1:7" ht="12.75">
      <c r="A120" s="5">
        <v>116</v>
      </c>
      <c r="B120" s="8" t="s">
        <v>183</v>
      </c>
      <c r="C120" s="78" t="s">
        <v>184</v>
      </c>
      <c r="D120" s="16">
        <v>7912</v>
      </c>
      <c r="E120" s="79">
        <v>700</v>
      </c>
      <c r="F120" s="2" t="s">
        <v>469</v>
      </c>
      <c r="G120" s="2">
        <f t="shared" si="1"/>
        <v>0</v>
      </c>
    </row>
    <row r="121" spans="1:7" ht="12.75">
      <c r="A121" s="5">
        <v>117</v>
      </c>
      <c r="B121" s="8" t="s">
        <v>185</v>
      </c>
      <c r="C121" s="78" t="s">
        <v>186</v>
      </c>
      <c r="D121" s="16">
        <v>15243</v>
      </c>
      <c r="E121" s="79">
        <v>1700</v>
      </c>
      <c r="F121" s="2" t="s">
        <v>469</v>
      </c>
      <c r="G121" s="2">
        <f t="shared" si="1"/>
        <v>0</v>
      </c>
    </row>
    <row r="122" spans="1:7" ht="12.75">
      <c r="A122" s="5">
        <v>118</v>
      </c>
      <c r="B122" s="8" t="s">
        <v>187</v>
      </c>
      <c r="C122" s="78" t="s">
        <v>188</v>
      </c>
      <c r="D122" s="16">
        <v>8705</v>
      </c>
      <c r="E122" s="79">
        <v>900</v>
      </c>
      <c r="F122" s="2" t="s">
        <v>469</v>
      </c>
      <c r="G122" s="2">
        <f t="shared" si="1"/>
        <v>0</v>
      </c>
    </row>
    <row r="123" spans="1:7" ht="12.75">
      <c r="A123" s="5">
        <v>119</v>
      </c>
      <c r="B123" s="8" t="s">
        <v>189</v>
      </c>
      <c r="C123" s="78" t="s">
        <v>190</v>
      </c>
      <c r="D123" s="16">
        <v>10115</v>
      </c>
      <c r="E123" s="79">
        <v>1250</v>
      </c>
      <c r="F123" s="2" t="s">
        <v>469</v>
      </c>
      <c r="G123" s="2">
        <f t="shared" si="1"/>
        <v>0</v>
      </c>
    </row>
    <row r="124" spans="1:7" ht="12.75">
      <c r="A124" s="5">
        <v>120</v>
      </c>
      <c r="B124" s="8" t="s">
        <v>191</v>
      </c>
      <c r="C124" s="78" t="s">
        <v>192</v>
      </c>
      <c r="D124" s="16">
        <v>2873</v>
      </c>
      <c r="E124" s="79">
        <v>250</v>
      </c>
      <c r="F124" s="2" t="s">
        <v>469</v>
      </c>
      <c r="G124" s="2">
        <f t="shared" si="1"/>
        <v>0</v>
      </c>
    </row>
    <row r="125" spans="1:7" ht="12.75">
      <c r="A125" s="5">
        <v>121</v>
      </c>
      <c r="B125" s="81" t="s">
        <v>193</v>
      </c>
      <c r="C125" s="82" t="s">
        <v>194</v>
      </c>
      <c r="D125" s="83">
        <v>150946</v>
      </c>
      <c r="E125" s="84">
        <v>6000</v>
      </c>
      <c r="F125" s="2" t="s">
        <v>470</v>
      </c>
      <c r="G125" s="2">
        <f t="shared" si="1"/>
        <v>1</v>
      </c>
    </row>
    <row r="126" spans="1:7" ht="12.75">
      <c r="A126" s="5">
        <v>122</v>
      </c>
      <c r="B126" s="81" t="s">
        <v>1290</v>
      </c>
      <c r="C126" s="82" t="s">
        <v>1291</v>
      </c>
      <c r="D126" s="83">
        <v>87824</v>
      </c>
      <c r="E126" s="84">
        <v>6000</v>
      </c>
      <c r="F126" s="2" t="s">
        <v>470</v>
      </c>
      <c r="G126" s="2">
        <f t="shared" si="1"/>
        <v>1</v>
      </c>
    </row>
    <row r="127" spans="1:7" ht="22.5">
      <c r="A127" s="5">
        <v>123</v>
      </c>
      <c r="B127" s="8" t="s">
        <v>195</v>
      </c>
      <c r="C127" s="78" t="s">
        <v>196</v>
      </c>
      <c r="D127" s="16">
        <v>72081</v>
      </c>
      <c r="E127" s="79">
        <v>6000</v>
      </c>
      <c r="F127" s="2" t="s">
        <v>469</v>
      </c>
      <c r="G127" s="2">
        <f t="shared" si="1"/>
        <v>0</v>
      </c>
    </row>
    <row r="128" spans="1:7" ht="12.75">
      <c r="A128" s="5">
        <v>124</v>
      </c>
      <c r="B128" s="8" t="s">
        <v>197</v>
      </c>
      <c r="C128" s="78" t="s">
        <v>198</v>
      </c>
      <c r="D128" s="16">
        <v>44855</v>
      </c>
      <c r="E128" s="79">
        <v>4200</v>
      </c>
      <c r="F128" s="2" t="s">
        <v>469</v>
      </c>
      <c r="G128" s="2">
        <f t="shared" si="1"/>
        <v>0</v>
      </c>
    </row>
    <row r="129" spans="1:7" ht="22.5">
      <c r="A129" s="5">
        <v>125</v>
      </c>
      <c r="B129" s="8" t="s">
        <v>199</v>
      </c>
      <c r="C129" s="78" t="s">
        <v>200</v>
      </c>
      <c r="D129" s="16">
        <v>29696</v>
      </c>
      <c r="E129" s="79">
        <v>2700</v>
      </c>
      <c r="F129" s="2" t="s">
        <v>469</v>
      </c>
      <c r="G129" s="2">
        <f t="shared" si="1"/>
        <v>0</v>
      </c>
    </row>
    <row r="130" spans="1:7" ht="12.75">
      <c r="A130" s="5">
        <v>126</v>
      </c>
      <c r="B130" s="8" t="s">
        <v>201</v>
      </c>
      <c r="C130" s="78" t="s">
        <v>202</v>
      </c>
      <c r="D130" s="16">
        <v>112719</v>
      </c>
      <c r="E130" s="79">
        <v>6000</v>
      </c>
      <c r="F130" s="2" t="s">
        <v>469</v>
      </c>
      <c r="G130" s="2">
        <f t="shared" si="1"/>
        <v>0</v>
      </c>
    </row>
    <row r="131" spans="1:7" ht="12.75">
      <c r="A131" s="5">
        <v>127</v>
      </c>
      <c r="B131" s="8" t="s">
        <v>203</v>
      </c>
      <c r="C131" s="78" t="s">
        <v>204</v>
      </c>
      <c r="D131" s="16">
        <v>44142</v>
      </c>
      <c r="E131" s="79">
        <v>4200</v>
      </c>
      <c r="F131" s="2" t="s">
        <v>469</v>
      </c>
      <c r="G131" s="2">
        <f t="shared" si="1"/>
        <v>0</v>
      </c>
    </row>
    <row r="132" spans="1:7" ht="12.75">
      <c r="A132" s="5">
        <v>128</v>
      </c>
      <c r="B132" s="8" t="s">
        <v>205</v>
      </c>
      <c r="C132" s="78" t="s">
        <v>206</v>
      </c>
      <c r="D132" s="16">
        <v>82215</v>
      </c>
      <c r="E132" s="79">
        <v>6000</v>
      </c>
      <c r="F132" s="2" t="s">
        <v>469</v>
      </c>
      <c r="G132" s="2">
        <f t="shared" si="1"/>
        <v>0</v>
      </c>
    </row>
    <row r="133" spans="1:7" ht="12.75">
      <c r="A133" s="5">
        <v>129</v>
      </c>
      <c r="B133" s="8" t="s">
        <v>207</v>
      </c>
      <c r="C133" s="78" t="s">
        <v>208</v>
      </c>
      <c r="D133" s="16">
        <v>50494</v>
      </c>
      <c r="E133" s="79">
        <v>5200</v>
      </c>
      <c r="F133" s="2" t="s">
        <v>469</v>
      </c>
      <c r="G133" s="2">
        <f aca="true" t="shared" si="2" ref="G133:G196">IF(LEN(F133)&gt;1,1,0)</f>
        <v>0</v>
      </c>
    </row>
    <row r="134" spans="1:7" ht="12.75">
      <c r="A134" s="5">
        <v>130</v>
      </c>
      <c r="B134" s="81" t="s">
        <v>1213</v>
      </c>
      <c r="C134" s="82" t="s">
        <v>1214</v>
      </c>
      <c r="D134" s="83">
        <v>43431</v>
      </c>
      <c r="E134" s="84">
        <v>4200</v>
      </c>
      <c r="F134" s="2" t="s">
        <v>469</v>
      </c>
      <c r="G134" s="2">
        <f t="shared" si="2"/>
        <v>0</v>
      </c>
    </row>
    <row r="135" spans="1:7" ht="12.75">
      <c r="A135" s="5">
        <v>131</v>
      </c>
      <c r="B135" s="81" t="s">
        <v>1215</v>
      </c>
      <c r="C135" s="82" t="s">
        <v>1216</v>
      </c>
      <c r="D135" s="83">
        <v>30938</v>
      </c>
      <c r="E135" s="79">
        <v>3200</v>
      </c>
      <c r="F135" s="2" t="s">
        <v>469</v>
      </c>
      <c r="G135" s="2">
        <f t="shared" si="2"/>
        <v>0</v>
      </c>
    </row>
    <row r="136" spans="1:7" ht="12.75">
      <c r="A136" s="5">
        <v>132</v>
      </c>
      <c r="B136" s="8" t="s">
        <v>209</v>
      </c>
      <c r="C136" s="78" t="s">
        <v>210</v>
      </c>
      <c r="D136" s="16">
        <v>40920</v>
      </c>
      <c r="E136" s="79">
        <v>4200</v>
      </c>
      <c r="F136" s="2" t="s">
        <v>469</v>
      </c>
      <c r="G136" s="2">
        <f t="shared" si="2"/>
        <v>0</v>
      </c>
    </row>
    <row r="137" spans="1:7" ht="12.75">
      <c r="A137" s="5">
        <v>133</v>
      </c>
      <c r="B137" s="8" t="s">
        <v>211</v>
      </c>
      <c r="C137" s="78" t="s">
        <v>212</v>
      </c>
      <c r="D137" s="16">
        <v>23663</v>
      </c>
      <c r="E137" s="79">
        <v>2200</v>
      </c>
      <c r="F137" s="2" t="s">
        <v>469</v>
      </c>
      <c r="G137" s="2">
        <f t="shared" si="2"/>
        <v>0</v>
      </c>
    </row>
    <row r="138" spans="1:7" ht="12.75">
      <c r="A138" s="5">
        <v>134</v>
      </c>
      <c r="B138" s="8" t="s">
        <v>213</v>
      </c>
      <c r="C138" s="78" t="s">
        <v>214</v>
      </c>
      <c r="D138" s="16">
        <v>15172</v>
      </c>
      <c r="E138" s="79">
        <v>1700</v>
      </c>
      <c r="F138" s="2" t="s">
        <v>469</v>
      </c>
      <c r="G138" s="2">
        <f t="shared" si="2"/>
        <v>0</v>
      </c>
    </row>
    <row r="139" spans="1:7" ht="12.75">
      <c r="A139" s="5">
        <v>135</v>
      </c>
      <c r="B139" s="8" t="s">
        <v>215</v>
      </c>
      <c r="C139" s="78" t="s">
        <v>307</v>
      </c>
      <c r="D139" s="16">
        <v>7174</v>
      </c>
      <c r="E139" s="79">
        <v>700</v>
      </c>
      <c r="F139" s="2" t="s">
        <v>469</v>
      </c>
      <c r="G139" s="2">
        <f t="shared" si="2"/>
        <v>0</v>
      </c>
    </row>
    <row r="140" spans="1:7" ht="12.75">
      <c r="A140" s="5">
        <v>136</v>
      </c>
      <c r="B140" s="8" t="s">
        <v>216</v>
      </c>
      <c r="C140" s="78" t="s">
        <v>217</v>
      </c>
      <c r="D140" s="16">
        <v>21608</v>
      </c>
      <c r="E140" s="79">
        <v>2200</v>
      </c>
      <c r="F140" s="2" t="s">
        <v>469</v>
      </c>
      <c r="G140" s="2">
        <f t="shared" si="2"/>
        <v>0</v>
      </c>
    </row>
    <row r="141" spans="1:7" ht="12.75">
      <c r="A141" s="5">
        <v>137</v>
      </c>
      <c r="B141" s="8" t="s">
        <v>218</v>
      </c>
      <c r="C141" s="78" t="s">
        <v>219</v>
      </c>
      <c r="D141" s="16">
        <v>26349</v>
      </c>
      <c r="E141" s="79">
        <v>2700</v>
      </c>
      <c r="F141" s="2" t="s">
        <v>469</v>
      </c>
      <c r="G141" s="2">
        <f t="shared" si="2"/>
        <v>0</v>
      </c>
    </row>
    <row r="142" spans="1:7" ht="22.5">
      <c r="A142" s="5">
        <v>138</v>
      </c>
      <c r="B142" s="81" t="s">
        <v>2029</v>
      </c>
      <c r="C142" s="82" t="s">
        <v>2030</v>
      </c>
      <c r="D142" s="83">
        <v>18815</v>
      </c>
      <c r="E142" s="84">
        <v>1700</v>
      </c>
      <c r="F142" s="2" t="s">
        <v>470</v>
      </c>
      <c r="G142" s="2">
        <f t="shared" si="2"/>
        <v>1</v>
      </c>
    </row>
    <row r="143" spans="1:7" ht="12.75">
      <c r="A143" s="5">
        <v>139</v>
      </c>
      <c r="B143" s="8" t="s">
        <v>220</v>
      </c>
      <c r="C143" s="78" t="s">
        <v>221</v>
      </c>
      <c r="D143" s="16">
        <v>27380</v>
      </c>
      <c r="E143" s="79">
        <v>2700</v>
      </c>
      <c r="F143" s="2" t="s">
        <v>469</v>
      </c>
      <c r="G143" s="2">
        <f t="shared" si="2"/>
        <v>0</v>
      </c>
    </row>
    <row r="144" spans="1:7" ht="12.75">
      <c r="A144" s="5">
        <v>140</v>
      </c>
      <c r="B144" s="8" t="s">
        <v>222</v>
      </c>
      <c r="C144" s="78" t="s">
        <v>223</v>
      </c>
      <c r="D144" s="16">
        <v>17400</v>
      </c>
      <c r="E144" s="79">
        <v>1700</v>
      </c>
      <c r="F144" s="2" t="s">
        <v>469</v>
      </c>
      <c r="G144" s="2">
        <f t="shared" si="2"/>
        <v>0</v>
      </c>
    </row>
    <row r="145" spans="1:7" ht="12.75">
      <c r="A145" s="5">
        <v>141</v>
      </c>
      <c r="B145" s="8" t="s">
        <v>224</v>
      </c>
      <c r="C145" s="78" t="s">
        <v>225</v>
      </c>
      <c r="D145" s="16">
        <v>11705</v>
      </c>
      <c r="E145" s="79">
        <v>1250</v>
      </c>
      <c r="F145" s="2" t="s">
        <v>469</v>
      </c>
      <c r="G145" s="2">
        <f t="shared" si="2"/>
        <v>0</v>
      </c>
    </row>
    <row r="146" spans="1:7" ht="12.75">
      <c r="A146" s="5">
        <v>142</v>
      </c>
      <c r="B146" s="8" t="s">
        <v>226</v>
      </c>
      <c r="C146" s="78" t="s">
        <v>227</v>
      </c>
      <c r="D146" s="16">
        <v>19204</v>
      </c>
      <c r="E146" s="79">
        <v>1700</v>
      </c>
      <c r="F146" s="2" t="s">
        <v>469</v>
      </c>
      <c r="G146" s="2">
        <f t="shared" si="2"/>
        <v>0</v>
      </c>
    </row>
    <row r="147" spans="1:7" ht="12.75">
      <c r="A147" s="5">
        <v>143</v>
      </c>
      <c r="B147" s="8" t="s">
        <v>228</v>
      </c>
      <c r="C147" s="78" t="s">
        <v>229</v>
      </c>
      <c r="D147" s="16">
        <v>12763</v>
      </c>
      <c r="E147" s="79">
        <v>1250</v>
      </c>
      <c r="F147" s="2" t="s">
        <v>469</v>
      </c>
      <c r="G147" s="2">
        <f t="shared" si="2"/>
        <v>0</v>
      </c>
    </row>
    <row r="148" spans="1:7" ht="12.75">
      <c r="A148" s="5">
        <v>144</v>
      </c>
      <c r="B148" s="8" t="s">
        <v>230</v>
      </c>
      <c r="C148" s="78" t="s">
        <v>231</v>
      </c>
      <c r="D148" s="16">
        <v>17318</v>
      </c>
      <c r="E148" s="79">
        <v>1700</v>
      </c>
      <c r="F148" s="2" t="s">
        <v>469</v>
      </c>
      <c r="G148" s="2">
        <f t="shared" si="2"/>
        <v>0</v>
      </c>
    </row>
    <row r="149" spans="1:7" ht="12.75">
      <c r="A149" s="5">
        <v>145</v>
      </c>
      <c r="B149" s="8" t="s">
        <v>232</v>
      </c>
      <c r="C149" s="78" t="s">
        <v>233</v>
      </c>
      <c r="D149" s="16">
        <v>20030</v>
      </c>
      <c r="E149" s="79">
        <v>2200</v>
      </c>
      <c r="F149" s="2" t="s">
        <v>469</v>
      </c>
      <c r="G149" s="2">
        <f t="shared" si="2"/>
        <v>0</v>
      </c>
    </row>
    <row r="150" spans="1:7" ht="12.75">
      <c r="A150" s="5">
        <v>146</v>
      </c>
      <c r="B150" s="8" t="s">
        <v>234</v>
      </c>
      <c r="C150" s="78" t="s">
        <v>235</v>
      </c>
      <c r="D150" s="16">
        <v>14511</v>
      </c>
      <c r="E150" s="79">
        <v>1250</v>
      </c>
      <c r="F150" s="2" t="s">
        <v>469</v>
      </c>
      <c r="G150" s="2">
        <f t="shared" si="2"/>
        <v>0</v>
      </c>
    </row>
    <row r="151" spans="1:7" ht="12.75">
      <c r="A151" s="5">
        <v>147</v>
      </c>
      <c r="B151" s="8" t="s">
        <v>236</v>
      </c>
      <c r="C151" s="78" t="s">
        <v>237</v>
      </c>
      <c r="D151" s="16">
        <v>10672</v>
      </c>
      <c r="E151" s="79">
        <v>1250</v>
      </c>
      <c r="F151" s="2" t="s">
        <v>469</v>
      </c>
      <c r="G151" s="2">
        <f t="shared" si="2"/>
        <v>0</v>
      </c>
    </row>
    <row r="152" spans="1:7" ht="12.75">
      <c r="A152" s="5">
        <v>148</v>
      </c>
      <c r="B152" s="8" t="s">
        <v>238</v>
      </c>
      <c r="C152" s="78" t="s">
        <v>239</v>
      </c>
      <c r="D152" s="16">
        <v>19466</v>
      </c>
      <c r="E152" s="79">
        <v>1700</v>
      </c>
      <c r="F152" s="2" t="s">
        <v>469</v>
      </c>
      <c r="G152" s="2">
        <f t="shared" si="2"/>
        <v>0</v>
      </c>
    </row>
    <row r="153" spans="1:7" ht="12.75">
      <c r="A153" s="5">
        <v>149</v>
      </c>
      <c r="B153" s="8" t="s">
        <v>240</v>
      </c>
      <c r="C153" s="78" t="s">
        <v>308</v>
      </c>
      <c r="D153" s="16">
        <v>13484</v>
      </c>
      <c r="E153" s="79">
        <v>1250</v>
      </c>
      <c r="F153" s="2" t="s">
        <v>469</v>
      </c>
      <c r="G153" s="2">
        <f t="shared" si="2"/>
        <v>0</v>
      </c>
    </row>
    <row r="154" spans="1:7" ht="12.75">
      <c r="A154" s="5">
        <v>150</v>
      </c>
      <c r="B154" s="8" t="s">
        <v>241</v>
      </c>
      <c r="C154" s="78" t="s">
        <v>242</v>
      </c>
      <c r="D154" s="16">
        <v>36726</v>
      </c>
      <c r="E154" s="79">
        <v>3700</v>
      </c>
      <c r="F154" s="2" t="s">
        <v>469</v>
      </c>
      <c r="G154" s="2">
        <f t="shared" si="2"/>
        <v>0</v>
      </c>
    </row>
    <row r="155" spans="1:7" ht="12.75">
      <c r="A155" s="5">
        <v>151</v>
      </c>
      <c r="B155" s="8" t="s">
        <v>243</v>
      </c>
      <c r="C155" s="78" t="s">
        <v>244</v>
      </c>
      <c r="D155" s="16">
        <v>24491</v>
      </c>
      <c r="E155" s="79">
        <v>2200</v>
      </c>
      <c r="F155" s="2" t="s">
        <v>469</v>
      </c>
      <c r="G155" s="2">
        <f t="shared" si="2"/>
        <v>0</v>
      </c>
    </row>
    <row r="156" spans="1:7" ht="12.75">
      <c r="A156" s="5">
        <v>152</v>
      </c>
      <c r="B156" s="8" t="s">
        <v>245</v>
      </c>
      <c r="C156" s="78" t="s">
        <v>246</v>
      </c>
      <c r="D156" s="16">
        <v>19487</v>
      </c>
      <c r="E156" s="79">
        <v>1700</v>
      </c>
      <c r="F156" s="2" t="s">
        <v>469</v>
      </c>
      <c r="G156" s="2">
        <f t="shared" si="2"/>
        <v>0</v>
      </c>
    </row>
    <row r="157" spans="1:7" ht="12.75">
      <c r="A157" s="5">
        <v>153</v>
      </c>
      <c r="B157" s="8" t="s">
        <v>247</v>
      </c>
      <c r="C157" s="78" t="s">
        <v>248</v>
      </c>
      <c r="D157" s="16">
        <v>18955</v>
      </c>
      <c r="E157" s="79">
        <v>1700</v>
      </c>
      <c r="F157" s="2" t="s">
        <v>469</v>
      </c>
      <c r="G157" s="2">
        <f t="shared" si="2"/>
        <v>0</v>
      </c>
    </row>
    <row r="158" spans="1:7" ht="12.75">
      <c r="A158" s="5">
        <v>154</v>
      </c>
      <c r="B158" s="8" t="s">
        <v>249</v>
      </c>
      <c r="C158" s="78" t="s">
        <v>250</v>
      </c>
      <c r="D158" s="16">
        <v>55373</v>
      </c>
      <c r="E158" s="79">
        <v>5700</v>
      </c>
      <c r="F158" s="2" t="s">
        <v>469</v>
      </c>
      <c r="G158" s="2">
        <f t="shared" si="2"/>
        <v>0</v>
      </c>
    </row>
    <row r="159" spans="1:7" ht="12.75">
      <c r="A159" s="5">
        <v>155</v>
      </c>
      <c r="B159" s="8" t="s">
        <v>251</v>
      </c>
      <c r="C159" s="78" t="s">
        <v>252</v>
      </c>
      <c r="D159" s="16">
        <v>27885</v>
      </c>
      <c r="E159" s="79">
        <v>2700</v>
      </c>
      <c r="F159" s="2" t="s">
        <v>469</v>
      </c>
      <c r="G159" s="2">
        <f t="shared" si="2"/>
        <v>0</v>
      </c>
    </row>
    <row r="160" spans="1:7" ht="12.75">
      <c r="A160" s="5">
        <v>156</v>
      </c>
      <c r="B160" s="8" t="s">
        <v>253</v>
      </c>
      <c r="C160" s="78" t="s">
        <v>254</v>
      </c>
      <c r="D160" s="16">
        <v>17723</v>
      </c>
      <c r="E160" s="79">
        <v>1700</v>
      </c>
      <c r="F160" s="2" t="s">
        <v>469</v>
      </c>
      <c r="G160" s="2">
        <f t="shared" si="2"/>
        <v>0</v>
      </c>
    </row>
    <row r="161" spans="1:7" ht="12.75">
      <c r="A161" s="5">
        <v>157</v>
      </c>
      <c r="B161" s="8" t="s">
        <v>255</v>
      </c>
      <c r="C161" s="78" t="s">
        <v>256</v>
      </c>
      <c r="D161" s="16">
        <v>40321</v>
      </c>
      <c r="E161" s="79">
        <v>4200</v>
      </c>
      <c r="F161" s="2" t="s">
        <v>469</v>
      </c>
      <c r="G161" s="2">
        <f t="shared" si="2"/>
        <v>0</v>
      </c>
    </row>
    <row r="162" spans="1:7" ht="12.75">
      <c r="A162" s="5">
        <v>158</v>
      </c>
      <c r="B162" s="8" t="s">
        <v>257</v>
      </c>
      <c r="C162" s="78" t="s">
        <v>258</v>
      </c>
      <c r="D162" s="16">
        <v>31435</v>
      </c>
      <c r="E162" s="79">
        <v>3200</v>
      </c>
      <c r="F162" s="2" t="s">
        <v>469</v>
      </c>
      <c r="G162" s="2">
        <f t="shared" si="2"/>
        <v>0</v>
      </c>
    </row>
    <row r="163" spans="1:7" ht="12.75">
      <c r="A163" s="5">
        <v>159</v>
      </c>
      <c r="B163" s="8" t="s">
        <v>259</v>
      </c>
      <c r="C163" s="78" t="s">
        <v>260</v>
      </c>
      <c r="D163" s="16">
        <v>20222</v>
      </c>
      <c r="E163" s="79">
        <v>2200</v>
      </c>
      <c r="F163" s="2" t="s">
        <v>469</v>
      </c>
      <c r="G163" s="2">
        <f t="shared" si="2"/>
        <v>0</v>
      </c>
    </row>
    <row r="164" spans="1:7" ht="12.75">
      <c r="A164" s="5">
        <v>160</v>
      </c>
      <c r="B164" s="8" t="s">
        <v>261</v>
      </c>
      <c r="C164" s="78" t="s">
        <v>262</v>
      </c>
      <c r="D164" s="16">
        <v>22917</v>
      </c>
      <c r="E164" s="79">
        <v>2200</v>
      </c>
      <c r="F164" s="2" t="s">
        <v>469</v>
      </c>
      <c r="G164" s="2">
        <f t="shared" si="2"/>
        <v>0</v>
      </c>
    </row>
    <row r="165" spans="1:7" ht="12.75">
      <c r="A165" s="5">
        <v>161</v>
      </c>
      <c r="B165" s="8" t="s">
        <v>263</v>
      </c>
      <c r="C165" s="78" t="s">
        <v>264</v>
      </c>
      <c r="D165" s="16">
        <v>19134</v>
      </c>
      <c r="E165" s="79">
        <v>1700</v>
      </c>
      <c r="F165" s="2" t="s">
        <v>469</v>
      </c>
      <c r="G165" s="2">
        <f t="shared" si="2"/>
        <v>0</v>
      </c>
    </row>
    <row r="166" spans="1:7" ht="12.75">
      <c r="A166" s="5">
        <v>162</v>
      </c>
      <c r="B166" s="8" t="s">
        <v>265</v>
      </c>
      <c r="C166" s="78" t="s">
        <v>309</v>
      </c>
      <c r="D166" s="16">
        <v>14147</v>
      </c>
      <c r="E166" s="79">
        <v>1250</v>
      </c>
      <c r="F166" s="2" t="s">
        <v>469</v>
      </c>
      <c r="G166" s="2">
        <f t="shared" si="2"/>
        <v>0</v>
      </c>
    </row>
    <row r="167" spans="1:7" ht="22.5">
      <c r="A167" s="5">
        <v>163</v>
      </c>
      <c r="B167" s="8" t="s">
        <v>266</v>
      </c>
      <c r="C167" s="78" t="s">
        <v>310</v>
      </c>
      <c r="D167" s="16">
        <v>346078</v>
      </c>
      <c r="E167" s="79">
        <v>6000</v>
      </c>
      <c r="F167" s="2" t="s">
        <v>469</v>
      </c>
      <c r="G167" s="2">
        <f t="shared" si="2"/>
        <v>0</v>
      </c>
    </row>
    <row r="168" spans="1:7" ht="22.5">
      <c r="A168" s="5">
        <v>164</v>
      </c>
      <c r="B168" s="8" t="s">
        <v>267</v>
      </c>
      <c r="C168" s="78" t="s">
        <v>311</v>
      </c>
      <c r="D168" s="16">
        <v>241057</v>
      </c>
      <c r="E168" s="79">
        <v>6000</v>
      </c>
      <c r="F168" s="2" t="s">
        <v>469</v>
      </c>
      <c r="G168" s="2">
        <f t="shared" si="2"/>
        <v>0</v>
      </c>
    </row>
    <row r="169" spans="1:7" ht="22.5">
      <c r="A169" s="5">
        <v>165</v>
      </c>
      <c r="B169" s="8" t="s">
        <v>268</v>
      </c>
      <c r="C169" s="78" t="s">
        <v>312</v>
      </c>
      <c r="D169" s="16">
        <v>86850</v>
      </c>
      <c r="E169" s="79">
        <v>6000</v>
      </c>
      <c r="F169" s="2" t="s">
        <v>469</v>
      </c>
      <c r="G169" s="2">
        <f t="shared" si="2"/>
        <v>0</v>
      </c>
    </row>
    <row r="170" spans="1:7" ht="22.5">
      <c r="A170" s="5">
        <v>166</v>
      </c>
      <c r="B170" s="8" t="s">
        <v>269</v>
      </c>
      <c r="C170" s="78" t="s">
        <v>270</v>
      </c>
      <c r="D170" s="16">
        <v>468630</v>
      </c>
      <c r="E170" s="79">
        <v>6000</v>
      </c>
      <c r="F170" s="2" t="s">
        <v>469</v>
      </c>
      <c r="G170" s="2">
        <f t="shared" si="2"/>
        <v>0</v>
      </c>
    </row>
    <row r="171" spans="1:7" ht="22.5">
      <c r="A171" s="5">
        <v>167</v>
      </c>
      <c r="B171" s="8" t="s">
        <v>271</v>
      </c>
      <c r="C171" s="78" t="s">
        <v>272</v>
      </c>
      <c r="D171" s="16">
        <v>429578</v>
      </c>
      <c r="E171" s="79">
        <v>6000</v>
      </c>
      <c r="F171" s="2" t="s">
        <v>469</v>
      </c>
      <c r="G171" s="2">
        <f t="shared" si="2"/>
        <v>0</v>
      </c>
    </row>
    <row r="172" spans="1:7" ht="22.5">
      <c r="A172" s="5">
        <v>168</v>
      </c>
      <c r="B172" s="8" t="s">
        <v>273</v>
      </c>
      <c r="C172" s="78" t="s">
        <v>274</v>
      </c>
      <c r="D172" s="16">
        <v>369000</v>
      </c>
      <c r="E172" s="79">
        <v>6000</v>
      </c>
      <c r="F172" s="2" t="s">
        <v>469</v>
      </c>
      <c r="G172" s="2">
        <f t="shared" si="2"/>
        <v>0</v>
      </c>
    </row>
    <row r="173" spans="1:7" ht="12.75">
      <c r="A173" s="5">
        <v>169</v>
      </c>
      <c r="B173" s="8" t="s">
        <v>275</v>
      </c>
      <c r="C173" s="78" t="s">
        <v>313</v>
      </c>
      <c r="D173" s="16">
        <v>351165</v>
      </c>
      <c r="E173" s="79">
        <v>6000</v>
      </c>
      <c r="F173" s="2" t="s">
        <v>469</v>
      </c>
      <c r="G173" s="2">
        <f t="shared" si="2"/>
        <v>0</v>
      </c>
    </row>
    <row r="174" spans="1:7" ht="12.75">
      <c r="A174" s="5">
        <v>170</v>
      </c>
      <c r="B174" s="8" t="s">
        <v>276</v>
      </c>
      <c r="C174" s="78" t="s">
        <v>314</v>
      </c>
      <c r="D174" s="16">
        <v>307500</v>
      </c>
      <c r="E174" s="79">
        <v>6000</v>
      </c>
      <c r="F174" s="2" t="s">
        <v>469</v>
      </c>
      <c r="G174" s="2">
        <f t="shared" si="2"/>
        <v>0</v>
      </c>
    </row>
    <row r="175" spans="1:7" ht="22.5">
      <c r="A175" s="5">
        <v>171</v>
      </c>
      <c r="B175" s="8" t="s">
        <v>277</v>
      </c>
      <c r="C175" s="78" t="s">
        <v>315</v>
      </c>
      <c r="D175" s="16">
        <v>306720</v>
      </c>
      <c r="E175" s="79">
        <v>6000</v>
      </c>
      <c r="F175" s="2" t="s">
        <v>469</v>
      </c>
      <c r="G175" s="2">
        <f t="shared" si="2"/>
        <v>0</v>
      </c>
    </row>
    <row r="176" spans="1:7" ht="22.5">
      <c r="A176" s="5">
        <v>172</v>
      </c>
      <c r="B176" s="8" t="s">
        <v>278</v>
      </c>
      <c r="C176" s="78" t="s">
        <v>316</v>
      </c>
      <c r="D176" s="16">
        <v>289050</v>
      </c>
      <c r="E176" s="79">
        <v>6000</v>
      </c>
      <c r="F176" s="2" t="s">
        <v>469</v>
      </c>
      <c r="G176" s="2">
        <f t="shared" si="2"/>
        <v>0</v>
      </c>
    </row>
    <row r="177" spans="1:7" ht="22.5">
      <c r="A177" s="5">
        <v>173</v>
      </c>
      <c r="B177" s="8" t="s">
        <v>279</v>
      </c>
      <c r="C177" s="78" t="s">
        <v>280</v>
      </c>
      <c r="D177" s="16">
        <v>354609</v>
      </c>
      <c r="E177" s="79">
        <v>6000</v>
      </c>
      <c r="F177" s="2" t="s">
        <v>469</v>
      </c>
      <c r="G177" s="2">
        <f t="shared" si="2"/>
        <v>0</v>
      </c>
    </row>
    <row r="178" spans="1:7" ht="22.5">
      <c r="A178" s="5">
        <v>174</v>
      </c>
      <c r="B178" s="8" t="s">
        <v>281</v>
      </c>
      <c r="C178" s="78" t="s">
        <v>282</v>
      </c>
      <c r="D178" s="16">
        <v>354609</v>
      </c>
      <c r="E178" s="79">
        <v>6000</v>
      </c>
      <c r="F178" s="2" t="s">
        <v>469</v>
      </c>
      <c r="G178" s="2">
        <f t="shared" si="2"/>
        <v>0</v>
      </c>
    </row>
    <row r="179" spans="1:7" ht="22.5">
      <c r="A179" s="5">
        <v>175</v>
      </c>
      <c r="B179" s="8" t="s">
        <v>283</v>
      </c>
      <c r="C179" s="78" t="s">
        <v>330</v>
      </c>
      <c r="D179" s="16">
        <v>304425</v>
      </c>
      <c r="E179" s="79">
        <v>6000</v>
      </c>
      <c r="F179" s="2" t="s">
        <v>469</v>
      </c>
      <c r="G179" s="2">
        <f t="shared" si="2"/>
        <v>0</v>
      </c>
    </row>
    <row r="180" spans="1:7" ht="22.5">
      <c r="A180" s="5">
        <v>176</v>
      </c>
      <c r="B180" s="8" t="s">
        <v>331</v>
      </c>
      <c r="C180" s="78" t="s">
        <v>317</v>
      </c>
      <c r="D180" s="16">
        <v>196800</v>
      </c>
      <c r="E180" s="79">
        <v>6000</v>
      </c>
      <c r="F180" s="2" t="s">
        <v>469</v>
      </c>
      <c r="G180" s="2">
        <f t="shared" si="2"/>
        <v>0</v>
      </c>
    </row>
    <row r="181" spans="1:7" ht="22.5">
      <c r="A181" s="5">
        <v>177</v>
      </c>
      <c r="B181" s="8" t="s">
        <v>332</v>
      </c>
      <c r="C181" s="78" t="s">
        <v>333</v>
      </c>
      <c r="D181" s="16">
        <v>307500</v>
      </c>
      <c r="E181" s="79">
        <v>6000</v>
      </c>
      <c r="F181" s="2" t="s">
        <v>469</v>
      </c>
      <c r="G181" s="2">
        <f t="shared" si="2"/>
        <v>0</v>
      </c>
    </row>
    <row r="182" spans="1:7" ht="22.5">
      <c r="A182" s="5">
        <v>178</v>
      </c>
      <c r="B182" s="8" t="s">
        <v>334</v>
      </c>
      <c r="C182" s="78" t="s">
        <v>335</v>
      </c>
      <c r="D182" s="16">
        <v>307500</v>
      </c>
      <c r="E182" s="79">
        <v>6000</v>
      </c>
      <c r="F182" s="2" t="s">
        <v>469</v>
      </c>
      <c r="G182" s="2">
        <f t="shared" si="2"/>
        <v>0</v>
      </c>
    </row>
    <row r="183" spans="1:7" ht="12.75">
      <c r="A183" s="5">
        <v>179</v>
      </c>
      <c r="B183" s="8" t="s">
        <v>1217</v>
      </c>
      <c r="C183" s="78" t="s">
        <v>1218</v>
      </c>
      <c r="D183" s="16">
        <v>67850</v>
      </c>
      <c r="E183" s="79">
        <v>6000</v>
      </c>
      <c r="F183" s="2" t="s">
        <v>469</v>
      </c>
      <c r="G183" s="2">
        <f t="shared" si="2"/>
        <v>0</v>
      </c>
    </row>
    <row r="184" spans="1:7" ht="22.5">
      <c r="A184" s="5">
        <v>180</v>
      </c>
      <c r="B184" s="8" t="s">
        <v>336</v>
      </c>
      <c r="C184" s="78" t="s">
        <v>320</v>
      </c>
      <c r="D184" s="16">
        <v>124958</v>
      </c>
      <c r="E184" s="79">
        <v>6000</v>
      </c>
      <c r="F184" s="2" t="s">
        <v>469</v>
      </c>
      <c r="G184" s="2">
        <f t="shared" si="2"/>
        <v>0</v>
      </c>
    </row>
    <row r="185" spans="1:7" ht="22.5">
      <c r="A185" s="5">
        <v>181</v>
      </c>
      <c r="B185" s="8" t="s">
        <v>337</v>
      </c>
      <c r="C185" s="78" t="s">
        <v>321</v>
      </c>
      <c r="D185" s="16">
        <v>82186</v>
      </c>
      <c r="E185" s="79">
        <v>6000</v>
      </c>
      <c r="F185" s="2" t="s">
        <v>469</v>
      </c>
      <c r="G185" s="2">
        <f t="shared" si="2"/>
        <v>0</v>
      </c>
    </row>
    <row r="186" spans="1:7" ht="12.75">
      <c r="A186" s="5">
        <v>182</v>
      </c>
      <c r="B186" s="81" t="s">
        <v>1219</v>
      </c>
      <c r="C186" s="82" t="s">
        <v>1220</v>
      </c>
      <c r="D186" s="83">
        <v>92797</v>
      </c>
      <c r="E186" s="84">
        <v>6000</v>
      </c>
      <c r="F186" s="2" t="s">
        <v>470</v>
      </c>
      <c r="G186" s="2">
        <f t="shared" si="2"/>
        <v>1</v>
      </c>
    </row>
    <row r="187" spans="1:7" ht="22.5">
      <c r="A187" s="5">
        <v>183</v>
      </c>
      <c r="B187" s="8" t="s">
        <v>338</v>
      </c>
      <c r="C187" s="78" t="s">
        <v>339</v>
      </c>
      <c r="D187" s="16">
        <v>74000</v>
      </c>
      <c r="E187" s="79">
        <v>6000</v>
      </c>
      <c r="F187" s="2" t="s">
        <v>469</v>
      </c>
      <c r="G187" s="2">
        <f t="shared" si="2"/>
        <v>0</v>
      </c>
    </row>
    <row r="188" spans="1:7" ht="22.5">
      <c r="A188" s="5">
        <v>184</v>
      </c>
      <c r="B188" s="8" t="s">
        <v>340</v>
      </c>
      <c r="C188" s="78" t="s">
        <v>341</v>
      </c>
      <c r="D188" s="16">
        <v>100000</v>
      </c>
      <c r="E188" s="79">
        <v>6000</v>
      </c>
      <c r="F188" s="2" t="s">
        <v>469</v>
      </c>
      <c r="G188" s="2">
        <f t="shared" si="2"/>
        <v>0</v>
      </c>
    </row>
    <row r="189" spans="1:7" ht="22.5">
      <c r="A189" s="5">
        <v>185</v>
      </c>
      <c r="B189" s="81" t="s">
        <v>2031</v>
      </c>
      <c r="C189" s="82" t="s">
        <v>2032</v>
      </c>
      <c r="D189" s="83">
        <v>90157</v>
      </c>
      <c r="E189" s="84">
        <v>6000</v>
      </c>
      <c r="F189" s="2" t="s">
        <v>470</v>
      </c>
      <c r="G189" s="2">
        <f t="shared" si="2"/>
        <v>1</v>
      </c>
    </row>
    <row r="190" spans="1:7" ht="22.5">
      <c r="A190" s="5">
        <v>186</v>
      </c>
      <c r="B190" s="81" t="s">
        <v>2033</v>
      </c>
      <c r="C190" s="82" t="s">
        <v>322</v>
      </c>
      <c r="D190" s="83">
        <v>90157</v>
      </c>
      <c r="E190" s="84">
        <v>6000</v>
      </c>
      <c r="F190" s="2" t="s">
        <v>470</v>
      </c>
      <c r="G190" s="2">
        <f t="shared" si="2"/>
        <v>1</v>
      </c>
    </row>
    <row r="191" spans="1:7" ht="22.5">
      <c r="A191" s="5">
        <v>187</v>
      </c>
      <c r="B191" s="8" t="s">
        <v>1221</v>
      </c>
      <c r="C191" s="78" t="s">
        <v>1222</v>
      </c>
      <c r="D191" s="16">
        <v>62611</v>
      </c>
      <c r="E191" s="79">
        <v>6000</v>
      </c>
      <c r="F191" s="2" t="s">
        <v>469</v>
      </c>
      <c r="G191" s="2">
        <f t="shared" si="2"/>
        <v>0</v>
      </c>
    </row>
    <row r="192" spans="1:7" ht="22.5">
      <c r="A192" s="5">
        <v>188</v>
      </c>
      <c r="B192" s="81" t="s">
        <v>1223</v>
      </c>
      <c r="C192" s="82" t="s">
        <v>1224</v>
      </c>
      <c r="D192" s="83">
        <v>43384</v>
      </c>
      <c r="E192" s="84">
        <v>4200</v>
      </c>
      <c r="F192" s="2" t="s">
        <v>470</v>
      </c>
      <c r="G192" s="2">
        <f t="shared" si="2"/>
        <v>1</v>
      </c>
    </row>
    <row r="193" spans="1:7" ht="12.75">
      <c r="A193" s="5">
        <v>189</v>
      </c>
      <c r="B193" s="81" t="s">
        <v>1225</v>
      </c>
      <c r="C193" s="82" t="s">
        <v>1226</v>
      </c>
      <c r="D193" s="83">
        <v>66248</v>
      </c>
      <c r="E193" s="84">
        <v>6000</v>
      </c>
      <c r="F193" s="2" t="s">
        <v>470</v>
      </c>
      <c r="G193" s="2">
        <f t="shared" si="2"/>
        <v>1</v>
      </c>
    </row>
    <row r="194" spans="1:7" ht="12.75">
      <c r="A194" s="5">
        <v>190</v>
      </c>
      <c r="B194" s="81" t="s">
        <v>1227</v>
      </c>
      <c r="C194" s="82" t="s">
        <v>1228</v>
      </c>
      <c r="D194" s="83">
        <v>16271</v>
      </c>
      <c r="E194" s="84">
        <v>1700</v>
      </c>
      <c r="F194" s="2" t="s">
        <v>470</v>
      </c>
      <c r="G194" s="2">
        <f t="shared" si="2"/>
        <v>1</v>
      </c>
    </row>
    <row r="195" spans="1:7" ht="12.75">
      <c r="A195" s="5">
        <v>191</v>
      </c>
      <c r="B195" s="8" t="s">
        <v>342</v>
      </c>
      <c r="C195" s="78" t="s">
        <v>343</v>
      </c>
      <c r="D195" s="16">
        <v>372070</v>
      </c>
      <c r="E195" s="79">
        <v>6000</v>
      </c>
      <c r="F195" s="2" t="s">
        <v>469</v>
      </c>
      <c r="G195" s="2">
        <f t="shared" si="2"/>
        <v>0</v>
      </c>
    </row>
    <row r="196" spans="1:7" ht="12.75">
      <c r="A196" s="5">
        <v>192</v>
      </c>
      <c r="B196" s="81" t="s">
        <v>2034</v>
      </c>
      <c r="C196" s="82" t="s">
        <v>2035</v>
      </c>
      <c r="D196" s="83">
        <v>28768</v>
      </c>
      <c r="E196" s="84">
        <v>2700</v>
      </c>
      <c r="F196" s="2" t="s">
        <v>470</v>
      </c>
      <c r="G196" s="2">
        <f t="shared" si="2"/>
        <v>1</v>
      </c>
    </row>
    <row r="197" spans="1:7" ht="22.5">
      <c r="A197" s="5">
        <v>193</v>
      </c>
      <c r="B197" s="8" t="s">
        <v>344</v>
      </c>
      <c r="C197" s="78" t="s">
        <v>345</v>
      </c>
      <c r="D197" s="16">
        <v>92389</v>
      </c>
      <c r="E197" s="79">
        <v>6000</v>
      </c>
      <c r="F197" s="2" t="s">
        <v>469</v>
      </c>
      <c r="G197" s="2">
        <f aca="true" t="shared" si="3" ref="G197:G260">IF(LEN(F197)&gt;1,1,0)</f>
        <v>0</v>
      </c>
    </row>
    <row r="198" spans="1:7" ht="22.5">
      <c r="A198" s="5">
        <v>194</v>
      </c>
      <c r="B198" s="81" t="s">
        <v>2036</v>
      </c>
      <c r="C198" s="82" t="s">
        <v>2037</v>
      </c>
      <c r="D198" s="83">
        <v>65094</v>
      </c>
      <c r="E198" s="84">
        <v>6000</v>
      </c>
      <c r="F198" s="2" t="s">
        <v>470</v>
      </c>
      <c r="G198" s="2">
        <f t="shared" si="3"/>
        <v>1</v>
      </c>
    </row>
    <row r="199" spans="1:7" ht="12.75">
      <c r="A199" s="5">
        <v>195</v>
      </c>
      <c r="B199" s="81" t="s">
        <v>1206</v>
      </c>
      <c r="C199" s="86" t="s">
        <v>323</v>
      </c>
      <c r="D199" s="83">
        <v>87840</v>
      </c>
      <c r="E199" s="84">
        <v>6000</v>
      </c>
      <c r="F199" s="2" t="s">
        <v>470</v>
      </c>
      <c r="G199" s="2">
        <f t="shared" si="3"/>
        <v>1</v>
      </c>
    </row>
    <row r="200" spans="1:7" ht="12.75">
      <c r="A200" s="5">
        <v>196</v>
      </c>
      <c r="B200" s="81" t="s">
        <v>1207</v>
      </c>
      <c r="C200" s="82" t="s">
        <v>324</v>
      </c>
      <c r="D200" s="83">
        <v>732000</v>
      </c>
      <c r="E200" s="84">
        <v>6000</v>
      </c>
      <c r="F200" s="2" t="s">
        <v>470</v>
      </c>
      <c r="G200" s="2">
        <f t="shared" si="3"/>
        <v>1</v>
      </c>
    </row>
    <row r="201" spans="1:7" ht="12.75">
      <c r="A201" s="5">
        <v>197</v>
      </c>
      <c r="B201" s="81" t="s">
        <v>1229</v>
      </c>
      <c r="C201" s="82" t="s">
        <v>1230</v>
      </c>
      <c r="D201" s="83">
        <v>19755</v>
      </c>
      <c r="E201" s="84">
        <v>1700</v>
      </c>
      <c r="F201" s="2" t="s">
        <v>470</v>
      </c>
      <c r="G201" s="2">
        <f t="shared" si="3"/>
        <v>1</v>
      </c>
    </row>
    <row r="202" spans="1:7" ht="22.5">
      <c r="A202" s="5">
        <v>198</v>
      </c>
      <c r="B202" s="81" t="s">
        <v>1231</v>
      </c>
      <c r="C202" s="82" t="s">
        <v>1232</v>
      </c>
      <c r="D202" s="83">
        <v>39709</v>
      </c>
      <c r="E202" s="84">
        <v>3700</v>
      </c>
      <c r="F202" s="2" t="s">
        <v>470</v>
      </c>
      <c r="G202" s="2">
        <f t="shared" si="3"/>
        <v>1</v>
      </c>
    </row>
    <row r="203" spans="1:7" ht="22.5">
      <c r="A203" s="5">
        <v>199</v>
      </c>
      <c r="B203" s="81" t="s">
        <v>1233</v>
      </c>
      <c r="C203" s="82" t="s">
        <v>1234</v>
      </c>
      <c r="D203" s="83">
        <v>35250</v>
      </c>
      <c r="E203" s="84">
        <v>3700</v>
      </c>
      <c r="F203" s="2" t="s">
        <v>470</v>
      </c>
      <c r="G203" s="2">
        <f t="shared" si="3"/>
        <v>1</v>
      </c>
    </row>
    <row r="204" spans="1:7" ht="22.5">
      <c r="A204" s="5">
        <v>200</v>
      </c>
      <c r="B204" s="8" t="s">
        <v>346</v>
      </c>
      <c r="C204" s="78" t="s">
        <v>347</v>
      </c>
      <c r="D204" s="16">
        <v>28660</v>
      </c>
      <c r="E204" s="79">
        <v>2700</v>
      </c>
      <c r="F204" s="2" t="s">
        <v>469</v>
      </c>
      <c r="G204" s="2">
        <f t="shared" si="3"/>
        <v>0</v>
      </c>
    </row>
    <row r="205" spans="1:7" ht="12.75">
      <c r="A205" s="5">
        <v>201</v>
      </c>
      <c r="B205" s="8" t="s">
        <v>348</v>
      </c>
      <c r="C205" s="87" t="s">
        <v>349</v>
      </c>
      <c r="D205" s="16">
        <v>24654</v>
      </c>
      <c r="E205" s="79">
        <v>2200</v>
      </c>
      <c r="F205" s="2" t="s">
        <v>469</v>
      </c>
      <c r="G205" s="2">
        <f t="shared" si="3"/>
        <v>0</v>
      </c>
    </row>
    <row r="206" spans="1:7" ht="12.75">
      <c r="A206" s="5">
        <v>202</v>
      </c>
      <c r="B206" s="88" t="s">
        <v>2038</v>
      </c>
      <c r="C206" s="89" t="s">
        <v>2039</v>
      </c>
      <c r="D206" s="83">
        <v>75695</v>
      </c>
      <c r="E206" s="84">
        <v>6000</v>
      </c>
      <c r="F206" s="2" t="s">
        <v>470</v>
      </c>
      <c r="G206" s="2">
        <f t="shared" si="3"/>
        <v>1</v>
      </c>
    </row>
    <row r="207" spans="1:7" ht="12.75">
      <c r="A207" s="5">
        <v>203</v>
      </c>
      <c r="B207" s="88" t="s">
        <v>350</v>
      </c>
      <c r="C207" s="82" t="s">
        <v>351</v>
      </c>
      <c r="D207" s="83">
        <v>64376</v>
      </c>
      <c r="E207" s="84">
        <v>6000</v>
      </c>
      <c r="F207" s="2" t="s">
        <v>470</v>
      </c>
      <c r="G207" s="2">
        <f t="shared" si="3"/>
        <v>1</v>
      </c>
    </row>
    <row r="208" spans="1:7" ht="22.5">
      <c r="A208" s="5">
        <v>204</v>
      </c>
      <c r="B208" s="81" t="s">
        <v>1235</v>
      </c>
      <c r="C208" s="82" t="s">
        <v>1236</v>
      </c>
      <c r="D208" s="83">
        <v>23443</v>
      </c>
      <c r="E208" s="84">
        <v>2200</v>
      </c>
      <c r="F208" s="2" t="s">
        <v>470</v>
      </c>
      <c r="G208" s="2">
        <f t="shared" si="3"/>
        <v>1</v>
      </c>
    </row>
    <row r="209" spans="1:7" ht="22.5">
      <c r="A209" s="5">
        <v>205</v>
      </c>
      <c r="B209" s="81" t="s">
        <v>1237</v>
      </c>
      <c r="C209" s="82" t="s">
        <v>1238</v>
      </c>
      <c r="D209" s="83">
        <v>18593</v>
      </c>
      <c r="E209" s="84">
        <v>1700</v>
      </c>
      <c r="F209" s="2" t="s">
        <v>470</v>
      </c>
      <c r="G209" s="2">
        <f t="shared" si="3"/>
        <v>1</v>
      </c>
    </row>
    <row r="210" spans="1:7" ht="22.5">
      <c r="A210" s="5">
        <v>206</v>
      </c>
      <c r="B210" s="81" t="s">
        <v>1239</v>
      </c>
      <c r="C210" s="82" t="s">
        <v>1240</v>
      </c>
      <c r="D210" s="83">
        <v>10107</v>
      </c>
      <c r="E210" s="84">
        <v>1250</v>
      </c>
      <c r="F210" s="2" t="s">
        <v>470</v>
      </c>
      <c r="G210" s="2">
        <f t="shared" si="3"/>
        <v>1</v>
      </c>
    </row>
    <row r="211" spans="1:7" ht="12.75">
      <c r="A211" s="5">
        <v>207</v>
      </c>
      <c r="B211" s="8" t="s">
        <v>352</v>
      </c>
      <c r="C211" s="78" t="s">
        <v>353</v>
      </c>
      <c r="D211" s="16">
        <v>132000</v>
      </c>
      <c r="E211" s="79">
        <v>6000</v>
      </c>
      <c r="F211" s="2" t="s">
        <v>469</v>
      </c>
      <c r="G211" s="2">
        <f t="shared" si="3"/>
        <v>0</v>
      </c>
    </row>
    <row r="212" spans="1:7" ht="12.75">
      <c r="A212" s="5">
        <v>208</v>
      </c>
      <c r="B212" s="81" t="s">
        <v>1241</v>
      </c>
      <c r="C212" s="82" t="s">
        <v>1208</v>
      </c>
      <c r="D212" s="83">
        <v>21009</v>
      </c>
      <c r="E212" s="84">
        <v>2200</v>
      </c>
      <c r="F212" s="2" t="s">
        <v>470</v>
      </c>
      <c r="G212" s="2">
        <f t="shared" si="3"/>
        <v>1</v>
      </c>
    </row>
    <row r="213" spans="1:7" ht="12.75">
      <c r="A213" s="5">
        <v>209</v>
      </c>
      <c r="B213" s="81" t="s">
        <v>1242</v>
      </c>
      <c r="C213" s="82" t="s">
        <v>1243</v>
      </c>
      <c r="D213" s="83">
        <v>15148</v>
      </c>
      <c r="E213" s="84">
        <v>1700</v>
      </c>
      <c r="F213" s="2" t="s">
        <v>470</v>
      </c>
      <c r="G213" s="2">
        <f t="shared" si="3"/>
        <v>1</v>
      </c>
    </row>
    <row r="214" spans="1:7" ht="12.75">
      <c r="A214" s="5">
        <v>210</v>
      </c>
      <c r="B214" s="8" t="s">
        <v>354</v>
      </c>
      <c r="C214" s="78" t="s">
        <v>355</v>
      </c>
      <c r="D214" s="16">
        <v>34122</v>
      </c>
      <c r="E214" s="79">
        <v>3200</v>
      </c>
      <c r="F214" s="2" t="s">
        <v>469</v>
      </c>
      <c r="G214" s="2">
        <f t="shared" si="3"/>
        <v>0</v>
      </c>
    </row>
    <row r="215" spans="1:7" ht="12.75">
      <c r="A215" s="5">
        <v>211</v>
      </c>
      <c r="B215" s="81" t="s">
        <v>2040</v>
      </c>
      <c r="C215" s="82" t="s">
        <v>2041</v>
      </c>
      <c r="D215" s="83">
        <v>18239</v>
      </c>
      <c r="E215" s="84">
        <v>1700</v>
      </c>
      <c r="F215" s="2" t="s">
        <v>470</v>
      </c>
      <c r="G215" s="2">
        <f t="shared" si="3"/>
        <v>1</v>
      </c>
    </row>
    <row r="216" spans="1:7" ht="12.75">
      <c r="A216" s="5">
        <v>212</v>
      </c>
      <c r="B216" s="8" t="s">
        <v>356</v>
      </c>
      <c r="C216" s="78" t="s">
        <v>357</v>
      </c>
      <c r="D216" s="16">
        <v>28472</v>
      </c>
      <c r="E216" s="79">
        <v>2700</v>
      </c>
      <c r="F216" s="2" t="s">
        <v>469</v>
      </c>
      <c r="G216" s="2">
        <f t="shared" si="3"/>
        <v>0</v>
      </c>
    </row>
    <row r="217" spans="1:7" ht="12.75">
      <c r="A217" s="5">
        <v>213</v>
      </c>
      <c r="B217" s="81" t="s">
        <v>1244</v>
      </c>
      <c r="C217" s="82" t="s">
        <v>1245</v>
      </c>
      <c r="D217" s="83">
        <v>20670</v>
      </c>
      <c r="E217" s="84">
        <v>2200</v>
      </c>
      <c r="F217" s="2" t="s">
        <v>470</v>
      </c>
      <c r="G217" s="2">
        <f t="shared" si="3"/>
        <v>1</v>
      </c>
    </row>
    <row r="218" spans="1:7" ht="12.75">
      <c r="A218" s="5">
        <v>214</v>
      </c>
      <c r="B218" s="81" t="s">
        <v>2042</v>
      </c>
      <c r="C218" s="82" t="s">
        <v>2043</v>
      </c>
      <c r="D218" s="83">
        <v>18907</v>
      </c>
      <c r="E218" s="84">
        <v>1700</v>
      </c>
      <c r="F218" s="2" t="s">
        <v>470</v>
      </c>
      <c r="G218" s="2">
        <f t="shared" si="3"/>
        <v>1</v>
      </c>
    </row>
    <row r="219" spans="1:7" ht="12.75">
      <c r="A219" s="5">
        <v>215</v>
      </c>
      <c r="B219" s="8" t="s">
        <v>358</v>
      </c>
      <c r="C219" s="78" t="s">
        <v>359</v>
      </c>
      <c r="D219" s="16">
        <v>17200</v>
      </c>
      <c r="E219" s="79">
        <v>1700</v>
      </c>
      <c r="F219" s="2" t="s">
        <v>469</v>
      </c>
      <c r="G219" s="2">
        <f t="shared" si="3"/>
        <v>0</v>
      </c>
    </row>
    <row r="220" spans="1:7" ht="12.75">
      <c r="A220" s="5">
        <v>216</v>
      </c>
      <c r="B220" s="8" t="s">
        <v>360</v>
      </c>
      <c r="C220" s="78" t="s">
        <v>361</v>
      </c>
      <c r="D220" s="16">
        <v>11376</v>
      </c>
      <c r="E220" s="79">
        <v>1250</v>
      </c>
      <c r="F220" s="2" t="s">
        <v>469</v>
      </c>
      <c r="G220" s="2">
        <f t="shared" si="3"/>
        <v>0</v>
      </c>
    </row>
    <row r="221" spans="1:7" ht="12.75">
      <c r="A221" s="5">
        <v>217</v>
      </c>
      <c r="B221" s="8" t="s">
        <v>362</v>
      </c>
      <c r="C221" s="78" t="s">
        <v>363</v>
      </c>
      <c r="D221" s="16">
        <v>17716</v>
      </c>
      <c r="E221" s="79">
        <v>1700</v>
      </c>
      <c r="F221" s="2" t="s">
        <v>469</v>
      </c>
      <c r="G221" s="2">
        <f t="shared" si="3"/>
        <v>0</v>
      </c>
    </row>
    <row r="222" spans="1:7" ht="12.75">
      <c r="A222" s="5">
        <v>218</v>
      </c>
      <c r="B222" s="8" t="s">
        <v>364</v>
      </c>
      <c r="C222" s="78" t="s">
        <v>365</v>
      </c>
      <c r="D222" s="16">
        <v>10424</v>
      </c>
      <c r="E222" s="79">
        <v>1250</v>
      </c>
      <c r="F222" s="2" t="s">
        <v>469</v>
      </c>
      <c r="G222" s="2">
        <f t="shared" si="3"/>
        <v>0</v>
      </c>
    </row>
    <row r="223" spans="1:7" ht="12.75">
      <c r="A223" s="5">
        <v>219</v>
      </c>
      <c r="B223" s="8" t="s">
        <v>366</v>
      </c>
      <c r="C223" s="78" t="s">
        <v>367</v>
      </c>
      <c r="D223" s="16">
        <v>13787</v>
      </c>
      <c r="E223" s="79">
        <v>1250</v>
      </c>
      <c r="F223" s="2" t="s">
        <v>469</v>
      </c>
      <c r="G223" s="2">
        <f t="shared" si="3"/>
        <v>0</v>
      </c>
    </row>
    <row r="224" spans="1:7" ht="12.75">
      <c r="A224" s="5">
        <v>220</v>
      </c>
      <c r="B224" s="8" t="s">
        <v>368</v>
      </c>
      <c r="C224" s="78" t="s">
        <v>325</v>
      </c>
      <c r="D224" s="16">
        <v>25912</v>
      </c>
      <c r="E224" s="79">
        <v>2700</v>
      </c>
      <c r="F224" s="2" t="s">
        <v>469</v>
      </c>
      <c r="G224" s="2">
        <f t="shared" si="3"/>
        <v>0</v>
      </c>
    </row>
    <row r="225" spans="1:7" ht="12.75">
      <c r="A225" s="5">
        <v>221</v>
      </c>
      <c r="B225" s="8" t="s">
        <v>369</v>
      </c>
      <c r="C225" s="78" t="s">
        <v>326</v>
      </c>
      <c r="D225" s="16">
        <v>10030</v>
      </c>
      <c r="E225" s="79">
        <v>1250</v>
      </c>
      <c r="F225" s="2" t="s">
        <v>469</v>
      </c>
      <c r="G225" s="2">
        <f t="shared" si="3"/>
        <v>0</v>
      </c>
    </row>
    <row r="226" spans="1:7" ht="12.75">
      <c r="A226" s="5">
        <v>222</v>
      </c>
      <c r="B226" s="8" t="s">
        <v>370</v>
      </c>
      <c r="C226" s="78" t="s">
        <v>371</v>
      </c>
      <c r="D226" s="16">
        <v>26537</v>
      </c>
      <c r="E226" s="79">
        <v>2700</v>
      </c>
      <c r="F226" s="2" t="s">
        <v>469</v>
      </c>
      <c r="G226" s="2">
        <f t="shared" si="3"/>
        <v>0</v>
      </c>
    </row>
    <row r="227" spans="1:7" ht="22.5">
      <c r="A227" s="5">
        <v>223</v>
      </c>
      <c r="B227" s="8" t="s">
        <v>372</v>
      </c>
      <c r="C227" s="78" t="s">
        <v>373</v>
      </c>
      <c r="D227" s="16">
        <v>14805</v>
      </c>
      <c r="E227" s="79">
        <v>1250</v>
      </c>
      <c r="F227" s="2" t="s">
        <v>469</v>
      </c>
      <c r="G227" s="2">
        <f t="shared" si="3"/>
        <v>0</v>
      </c>
    </row>
    <row r="228" spans="1:7" ht="22.5">
      <c r="A228" s="5">
        <v>224</v>
      </c>
      <c r="B228" s="8" t="s">
        <v>374</v>
      </c>
      <c r="C228" s="78" t="s">
        <v>327</v>
      </c>
      <c r="D228" s="16">
        <v>23523</v>
      </c>
      <c r="E228" s="79">
        <v>2200</v>
      </c>
      <c r="F228" s="2" t="s">
        <v>469</v>
      </c>
      <c r="G228" s="2">
        <f t="shared" si="3"/>
        <v>0</v>
      </c>
    </row>
    <row r="229" spans="1:7" ht="22.5">
      <c r="A229" s="5">
        <v>225</v>
      </c>
      <c r="B229" s="8" t="s">
        <v>375</v>
      </c>
      <c r="C229" s="78" t="s">
        <v>328</v>
      </c>
      <c r="D229" s="16">
        <v>11413</v>
      </c>
      <c r="E229" s="79">
        <v>1250</v>
      </c>
      <c r="F229" s="2" t="s">
        <v>469</v>
      </c>
      <c r="G229" s="2">
        <f t="shared" si="3"/>
        <v>0</v>
      </c>
    </row>
    <row r="230" spans="1:7" ht="12.75">
      <c r="A230" s="5">
        <v>226</v>
      </c>
      <c r="B230" s="8" t="s">
        <v>376</v>
      </c>
      <c r="C230" s="78" t="s">
        <v>377</v>
      </c>
      <c r="D230" s="16">
        <v>22953</v>
      </c>
      <c r="E230" s="79">
        <v>2200</v>
      </c>
      <c r="F230" s="2" t="s">
        <v>469</v>
      </c>
      <c r="G230" s="2">
        <f t="shared" si="3"/>
        <v>0</v>
      </c>
    </row>
    <row r="231" spans="1:7" ht="12.75">
      <c r="A231" s="5">
        <v>227</v>
      </c>
      <c r="B231" s="8" t="s">
        <v>378</v>
      </c>
      <c r="C231" s="78" t="s">
        <v>379</v>
      </c>
      <c r="D231" s="16">
        <v>13790</v>
      </c>
      <c r="E231" s="79">
        <v>1250</v>
      </c>
      <c r="F231" s="2" t="s">
        <v>469</v>
      </c>
      <c r="G231" s="2">
        <f t="shared" si="3"/>
        <v>0</v>
      </c>
    </row>
    <row r="232" spans="1:7" ht="12.75">
      <c r="A232" s="5">
        <v>228</v>
      </c>
      <c r="B232" s="8" t="s">
        <v>380</v>
      </c>
      <c r="C232" s="78" t="s">
        <v>381</v>
      </c>
      <c r="D232" s="16">
        <v>18330</v>
      </c>
      <c r="E232" s="79">
        <v>1700</v>
      </c>
      <c r="F232" s="2" t="s">
        <v>469</v>
      </c>
      <c r="G232" s="2">
        <f t="shared" si="3"/>
        <v>0</v>
      </c>
    </row>
    <row r="233" spans="1:7" ht="12.75">
      <c r="A233" s="5">
        <v>229</v>
      </c>
      <c r="B233" s="8" t="s">
        <v>382</v>
      </c>
      <c r="C233" s="78" t="s">
        <v>383</v>
      </c>
      <c r="D233" s="16">
        <v>9266</v>
      </c>
      <c r="E233" s="79">
        <v>900</v>
      </c>
      <c r="F233" s="2" t="s">
        <v>469</v>
      </c>
      <c r="G233" s="2">
        <f t="shared" si="3"/>
        <v>0</v>
      </c>
    </row>
    <row r="234" spans="1:7" ht="12.75">
      <c r="A234" s="5">
        <v>230</v>
      </c>
      <c r="B234" s="8" t="s">
        <v>384</v>
      </c>
      <c r="C234" s="78" t="s">
        <v>385</v>
      </c>
      <c r="D234" s="16">
        <v>9522</v>
      </c>
      <c r="E234" s="79">
        <v>900</v>
      </c>
      <c r="F234" s="2" t="s">
        <v>469</v>
      </c>
      <c r="G234" s="2">
        <f t="shared" si="3"/>
        <v>0</v>
      </c>
    </row>
    <row r="235" spans="1:7" ht="12.75">
      <c r="A235" s="5">
        <v>231</v>
      </c>
      <c r="B235" s="81" t="s">
        <v>1246</v>
      </c>
      <c r="C235" s="82" t="s">
        <v>1247</v>
      </c>
      <c r="D235" s="83">
        <v>22535</v>
      </c>
      <c r="E235" s="84">
        <v>2200</v>
      </c>
      <c r="F235" s="2" t="s">
        <v>470</v>
      </c>
      <c r="G235" s="2">
        <f t="shared" si="3"/>
        <v>1</v>
      </c>
    </row>
    <row r="236" spans="1:7" ht="12.75">
      <c r="A236" s="5">
        <v>232</v>
      </c>
      <c r="B236" s="81" t="s">
        <v>1248</v>
      </c>
      <c r="C236" s="82" t="s">
        <v>1249</v>
      </c>
      <c r="D236" s="83">
        <v>17596</v>
      </c>
      <c r="E236" s="84">
        <v>1700</v>
      </c>
      <c r="F236" s="2" t="s">
        <v>470</v>
      </c>
      <c r="G236" s="2">
        <f t="shared" si="3"/>
        <v>1</v>
      </c>
    </row>
    <row r="237" spans="1:7" ht="12.75">
      <c r="A237" s="5">
        <v>233</v>
      </c>
      <c r="B237" s="8" t="s">
        <v>386</v>
      </c>
      <c r="C237" s="78" t="s">
        <v>387</v>
      </c>
      <c r="D237" s="16">
        <v>14997</v>
      </c>
      <c r="E237" s="79">
        <v>1250</v>
      </c>
      <c r="F237" s="2" t="s">
        <v>469</v>
      </c>
      <c r="G237" s="2">
        <f t="shared" si="3"/>
        <v>0</v>
      </c>
    </row>
    <row r="238" spans="1:7" ht="12.75">
      <c r="A238" s="5">
        <v>234</v>
      </c>
      <c r="B238" s="8" t="s">
        <v>388</v>
      </c>
      <c r="C238" s="78" t="s">
        <v>389</v>
      </c>
      <c r="D238" s="16">
        <v>184150</v>
      </c>
      <c r="E238" s="79">
        <v>6000</v>
      </c>
      <c r="F238" s="2" t="s">
        <v>469</v>
      </c>
      <c r="G238" s="2">
        <f t="shared" si="3"/>
        <v>0</v>
      </c>
    </row>
    <row r="239" spans="1:7" ht="12.75">
      <c r="A239" s="5">
        <v>235</v>
      </c>
      <c r="B239" s="8" t="s">
        <v>390</v>
      </c>
      <c r="C239" s="78" t="s">
        <v>391</v>
      </c>
      <c r="D239" s="16">
        <v>110412</v>
      </c>
      <c r="E239" s="79">
        <v>6000</v>
      </c>
      <c r="F239" s="2" t="s">
        <v>469</v>
      </c>
      <c r="G239" s="2">
        <f t="shared" si="3"/>
        <v>0</v>
      </c>
    </row>
    <row r="240" spans="1:7" ht="12.75">
      <c r="A240" s="5">
        <v>236</v>
      </c>
      <c r="B240" s="8" t="s">
        <v>392</v>
      </c>
      <c r="C240" s="78" t="s">
        <v>393</v>
      </c>
      <c r="D240" s="16">
        <v>124650</v>
      </c>
      <c r="E240" s="79">
        <v>6000</v>
      </c>
      <c r="F240" s="2" t="s">
        <v>469</v>
      </c>
      <c r="G240" s="2">
        <f t="shared" si="3"/>
        <v>0</v>
      </c>
    </row>
    <row r="241" spans="1:7" ht="12.75">
      <c r="A241" s="5">
        <v>237</v>
      </c>
      <c r="B241" s="8" t="s">
        <v>394</v>
      </c>
      <c r="C241" s="78" t="s">
        <v>395</v>
      </c>
      <c r="D241" s="16">
        <v>103400</v>
      </c>
      <c r="E241" s="79">
        <v>6000</v>
      </c>
      <c r="F241" s="2" t="s">
        <v>469</v>
      </c>
      <c r="G241" s="2">
        <f t="shared" si="3"/>
        <v>0</v>
      </c>
    </row>
    <row r="242" spans="1:7" ht="12.75">
      <c r="A242" s="5">
        <v>238</v>
      </c>
      <c r="B242" s="8" t="s">
        <v>396</v>
      </c>
      <c r="C242" s="78" t="s">
        <v>329</v>
      </c>
      <c r="D242" s="16">
        <v>160000</v>
      </c>
      <c r="E242" s="79">
        <v>6000</v>
      </c>
      <c r="F242" s="2" t="s">
        <v>469</v>
      </c>
      <c r="G242" s="2">
        <f t="shared" si="3"/>
        <v>0</v>
      </c>
    </row>
    <row r="243" spans="1:7" ht="22.5">
      <c r="A243" s="5">
        <v>239</v>
      </c>
      <c r="B243" s="8" t="s">
        <v>397</v>
      </c>
      <c r="C243" s="78" t="s">
        <v>1001</v>
      </c>
      <c r="D243" s="16">
        <v>90357</v>
      </c>
      <c r="E243" s="79">
        <v>6000</v>
      </c>
      <c r="F243" s="2" t="s">
        <v>469</v>
      </c>
      <c r="G243" s="2">
        <f t="shared" si="3"/>
        <v>0</v>
      </c>
    </row>
    <row r="244" spans="1:7" ht="22.5">
      <c r="A244" s="5">
        <v>240</v>
      </c>
      <c r="B244" s="8" t="s">
        <v>398</v>
      </c>
      <c r="C244" s="78" t="s">
        <v>1002</v>
      </c>
      <c r="D244" s="16">
        <v>74705</v>
      </c>
      <c r="E244" s="79">
        <v>6000</v>
      </c>
      <c r="F244" s="2" t="s">
        <v>469</v>
      </c>
      <c r="G244" s="2">
        <f t="shared" si="3"/>
        <v>0</v>
      </c>
    </row>
    <row r="245" spans="1:7" ht="12.75">
      <c r="A245" s="5">
        <v>241</v>
      </c>
      <c r="B245" s="8" t="s">
        <v>399</v>
      </c>
      <c r="C245" s="78" t="s">
        <v>400</v>
      </c>
      <c r="D245" s="16">
        <v>67992</v>
      </c>
      <c r="E245" s="79">
        <v>6000</v>
      </c>
      <c r="F245" s="2" t="s">
        <v>469</v>
      </c>
      <c r="G245" s="2">
        <f t="shared" si="3"/>
        <v>0</v>
      </c>
    </row>
    <row r="246" spans="1:7" ht="12.75">
      <c r="A246" s="5">
        <v>242</v>
      </c>
      <c r="B246" s="8" t="s">
        <v>401</v>
      </c>
      <c r="C246" s="78" t="s">
        <v>402</v>
      </c>
      <c r="D246" s="16">
        <v>62764</v>
      </c>
      <c r="E246" s="79">
        <v>6000</v>
      </c>
      <c r="F246" s="2" t="s">
        <v>469</v>
      </c>
      <c r="G246" s="2">
        <f t="shared" si="3"/>
        <v>0</v>
      </c>
    </row>
    <row r="247" spans="1:7" ht="12.75">
      <c r="A247" s="5">
        <v>243</v>
      </c>
      <c r="B247" s="8" t="s">
        <v>403</v>
      </c>
      <c r="C247" s="78" t="s">
        <v>404</v>
      </c>
      <c r="D247" s="16">
        <v>41207</v>
      </c>
      <c r="E247" s="79">
        <v>4200</v>
      </c>
      <c r="F247" s="2" t="s">
        <v>469</v>
      </c>
      <c r="G247" s="2">
        <f t="shared" si="3"/>
        <v>0</v>
      </c>
    </row>
    <row r="248" spans="1:7" ht="12.75">
      <c r="A248" s="5">
        <v>244</v>
      </c>
      <c r="B248" s="8" t="s">
        <v>405</v>
      </c>
      <c r="C248" s="78" t="s">
        <v>406</v>
      </c>
      <c r="D248" s="16">
        <v>67704</v>
      </c>
      <c r="E248" s="79">
        <v>6000</v>
      </c>
      <c r="F248" s="2" t="s">
        <v>469</v>
      </c>
      <c r="G248" s="2">
        <f t="shared" si="3"/>
        <v>0</v>
      </c>
    </row>
    <row r="249" spans="1:7" ht="12.75">
      <c r="A249" s="5">
        <v>245</v>
      </c>
      <c r="B249" s="8" t="s">
        <v>407</v>
      </c>
      <c r="C249" s="78" t="s">
        <v>408</v>
      </c>
      <c r="D249" s="16">
        <v>49433</v>
      </c>
      <c r="E249" s="79">
        <v>4700</v>
      </c>
      <c r="F249" s="2" t="s">
        <v>469</v>
      </c>
      <c r="G249" s="2">
        <f t="shared" si="3"/>
        <v>0</v>
      </c>
    </row>
    <row r="250" spans="1:7" ht="12.75">
      <c r="A250" s="5">
        <v>246</v>
      </c>
      <c r="B250" s="8" t="s">
        <v>409</v>
      </c>
      <c r="C250" s="78" t="s">
        <v>410</v>
      </c>
      <c r="D250" s="16">
        <v>32556</v>
      </c>
      <c r="E250" s="79">
        <v>3200</v>
      </c>
      <c r="F250" s="2" t="s">
        <v>469</v>
      </c>
      <c r="G250" s="2">
        <f t="shared" si="3"/>
        <v>0</v>
      </c>
    </row>
    <row r="251" spans="1:7" ht="12.75">
      <c r="A251" s="5">
        <v>247</v>
      </c>
      <c r="B251" s="8" t="s">
        <v>411</v>
      </c>
      <c r="C251" s="78" t="s">
        <v>412</v>
      </c>
      <c r="D251" s="16">
        <v>43801</v>
      </c>
      <c r="E251" s="79">
        <v>4200</v>
      </c>
      <c r="F251" s="2" t="s">
        <v>469</v>
      </c>
      <c r="G251" s="2">
        <f t="shared" si="3"/>
        <v>0</v>
      </c>
    </row>
    <row r="252" spans="1:7" ht="12.75">
      <c r="A252" s="5">
        <v>248</v>
      </c>
      <c r="B252" s="8" t="s">
        <v>413</v>
      </c>
      <c r="C252" s="78" t="s">
        <v>414</v>
      </c>
      <c r="D252" s="16">
        <v>24158</v>
      </c>
      <c r="E252" s="79">
        <v>2200</v>
      </c>
      <c r="F252" s="2" t="s">
        <v>469</v>
      </c>
      <c r="G252" s="2">
        <f t="shared" si="3"/>
        <v>0</v>
      </c>
    </row>
    <row r="253" spans="1:7" ht="22.5">
      <c r="A253" s="5">
        <v>249</v>
      </c>
      <c r="B253" s="8" t="s">
        <v>415</v>
      </c>
      <c r="C253" s="78" t="s">
        <v>416</v>
      </c>
      <c r="D253" s="16">
        <v>38971</v>
      </c>
      <c r="E253" s="79">
        <v>3700</v>
      </c>
      <c r="F253" s="2" t="s">
        <v>469</v>
      </c>
      <c r="G253" s="2">
        <f t="shared" si="3"/>
        <v>0</v>
      </c>
    </row>
    <row r="254" spans="1:7" ht="22.5">
      <c r="A254" s="5">
        <v>250</v>
      </c>
      <c r="B254" s="8" t="s">
        <v>417</v>
      </c>
      <c r="C254" s="78" t="s">
        <v>418</v>
      </c>
      <c r="D254" s="16">
        <v>18389</v>
      </c>
      <c r="E254" s="79">
        <v>1700</v>
      </c>
      <c r="F254" s="2" t="s">
        <v>469</v>
      </c>
      <c r="G254" s="2">
        <f t="shared" si="3"/>
        <v>0</v>
      </c>
    </row>
    <row r="255" spans="1:7" ht="12.75">
      <c r="A255" s="5">
        <v>251</v>
      </c>
      <c r="B255" s="8" t="s">
        <v>419</v>
      </c>
      <c r="C255" s="78" t="s">
        <v>420</v>
      </c>
      <c r="D255" s="16">
        <v>22250</v>
      </c>
      <c r="E255" s="79">
        <v>2200</v>
      </c>
      <c r="F255" s="2" t="s">
        <v>469</v>
      </c>
      <c r="G255" s="2">
        <f t="shared" si="3"/>
        <v>0</v>
      </c>
    </row>
    <row r="256" spans="1:7" ht="12.75">
      <c r="A256" s="5">
        <v>252</v>
      </c>
      <c r="B256" s="8" t="s">
        <v>421</v>
      </c>
      <c r="C256" s="78" t="s">
        <v>422</v>
      </c>
      <c r="D256" s="16">
        <v>21840</v>
      </c>
      <c r="E256" s="79">
        <v>2200</v>
      </c>
      <c r="F256" s="2" t="s">
        <v>469</v>
      </c>
      <c r="G256" s="2">
        <f t="shared" si="3"/>
        <v>0</v>
      </c>
    </row>
    <row r="257" spans="1:7" ht="12.75">
      <c r="A257" s="5">
        <v>253</v>
      </c>
      <c r="B257" s="8" t="s">
        <v>423</v>
      </c>
      <c r="C257" s="78" t="s">
        <v>424</v>
      </c>
      <c r="D257" s="16">
        <v>30813</v>
      </c>
      <c r="E257" s="79">
        <v>3200</v>
      </c>
      <c r="F257" s="2" t="s">
        <v>469</v>
      </c>
      <c r="G257" s="2">
        <f t="shared" si="3"/>
        <v>0</v>
      </c>
    </row>
    <row r="258" spans="1:7" ht="12.75">
      <c r="A258" s="5">
        <v>254</v>
      </c>
      <c r="B258" s="8" t="s">
        <v>425</v>
      </c>
      <c r="C258" s="78" t="s">
        <v>426</v>
      </c>
      <c r="D258" s="16">
        <v>15443</v>
      </c>
      <c r="E258" s="79">
        <v>1700</v>
      </c>
      <c r="F258" s="2" t="s">
        <v>469</v>
      </c>
      <c r="G258" s="2">
        <f t="shared" si="3"/>
        <v>0</v>
      </c>
    </row>
    <row r="259" spans="1:7" ht="22.5">
      <c r="A259" s="5">
        <v>255</v>
      </c>
      <c r="B259" s="8" t="s">
        <v>427</v>
      </c>
      <c r="C259" s="78" t="s">
        <v>428</v>
      </c>
      <c r="D259" s="16">
        <v>65045</v>
      </c>
      <c r="E259" s="79">
        <v>6000</v>
      </c>
      <c r="F259" s="2" t="s">
        <v>469</v>
      </c>
      <c r="G259" s="2">
        <f t="shared" si="3"/>
        <v>0</v>
      </c>
    </row>
    <row r="260" spans="1:7" ht="22.5">
      <c r="A260" s="5">
        <v>256</v>
      </c>
      <c r="B260" s="8" t="s">
        <v>429</v>
      </c>
      <c r="C260" s="78" t="s">
        <v>430</v>
      </c>
      <c r="D260" s="16">
        <v>39398</v>
      </c>
      <c r="E260" s="79">
        <v>3700</v>
      </c>
      <c r="F260" s="2" t="s">
        <v>469</v>
      </c>
      <c r="G260" s="2">
        <f t="shared" si="3"/>
        <v>0</v>
      </c>
    </row>
    <row r="261" spans="1:7" ht="12.75">
      <c r="A261" s="5">
        <v>257</v>
      </c>
      <c r="B261" s="8" t="s">
        <v>431</v>
      </c>
      <c r="C261" s="78" t="s">
        <v>432</v>
      </c>
      <c r="D261" s="16">
        <v>27013</v>
      </c>
      <c r="E261" s="79">
        <v>2700</v>
      </c>
      <c r="F261" s="2" t="s">
        <v>469</v>
      </c>
      <c r="G261" s="2">
        <f aca="true" t="shared" si="4" ref="G261:G324">IF(LEN(F261)&gt;1,1,0)</f>
        <v>0</v>
      </c>
    </row>
    <row r="262" spans="1:7" ht="12.75">
      <c r="A262" s="5">
        <v>258</v>
      </c>
      <c r="B262" s="8" t="s">
        <v>433</v>
      </c>
      <c r="C262" s="78" t="s">
        <v>434</v>
      </c>
      <c r="D262" s="16">
        <v>5581</v>
      </c>
      <c r="E262" s="79">
        <v>550</v>
      </c>
      <c r="F262" s="2" t="s">
        <v>469</v>
      </c>
      <c r="G262" s="2">
        <f t="shared" si="4"/>
        <v>0</v>
      </c>
    </row>
    <row r="263" spans="1:7" ht="12.75">
      <c r="A263" s="5">
        <v>259</v>
      </c>
      <c r="B263" s="8" t="s">
        <v>435</v>
      </c>
      <c r="C263" s="78" t="s">
        <v>436</v>
      </c>
      <c r="D263" s="16">
        <v>8420</v>
      </c>
      <c r="E263" s="79">
        <v>900</v>
      </c>
      <c r="F263" s="2" t="s">
        <v>469</v>
      </c>
      <c r="G263" s="2">
        <f t="shared" si="4"/>
        <v>0</v>
      </c>
    </row>
    <row r="264" spans="1:7" ht="12.75">
      <c r="A264" s="5">
        <v>260</v>
      </c>
      <c r="B264" s="8" t="s">
        <v>437</v>
      </c>
      <c r="C264" s="78" t="s">
        <v>438</v>
      </c>
      <c r="D264" s="16">
        <v>31204</v>
      </c>
      <c r="E264" s="79">
        <v>3200</v>
      </c>
      <c r="F264" s="2" t="s">
        <v>469</v>
      </c>
      <c r="G264" s="2">
        <f t="shared" si="4"/>
        <v>0</v>
      </c>
    </row>
    <row r="265" spans="1:7" ht="12.75">
      <c r="A265" s="5">
        <v>261</v>
      </c>
      <c r="B265" s="8" t="s">
        <v>439</v>
      </c>
      <c r="C265" s="78" t="s">
        <v>440</v>
      </c>
      <c r="D265" s="16">
        <v>25884</v>
      </c>
      <c r="E265" s="79">
        <v>2700</v>
      </c>
      <c r="F265" s="2" t="s">
        <v>469</v>
      </c>
      <c r="G265" s="2">
        <f t="shared" si="4"/>
        <v>0</v>
      </c>
    </row>
    <row r="266" spans="1:7" ht="12.75">
      <c r="A266" s="5">
        <v>262</v>
      </c>
      <c r="B266" s="8" t="s">
        <v>441</v>
      </c>
      <c r="C266" s="78" t="s">
        <v>442</v>
      </c>
      <c r="D266" s="16">
        <v>4500</v>
      </c>
      <c r="E266" s="79">
        <v>450</v>
      </c>
      <c r="F266" s="2" t="s">
        <v>469</v>
      </c>
      <c r="G266" s="2">
        <f t="shared" si="4"/>
        <v>0</v>
      </c>
    </row>
    <row r="267" spans="1:7" ht="12.75">
      <c r="A267" s="5">
        <v>263</v>
      </c>
      <c r="B267" s="8" t="s">
        <v>443</v>
      </c>
      <c r="C267" s="78" t="s">
        <v>444</v>
      </c>
      <c r="D267" s="16">
        <v>20271</v>
      </c>
      <c r="E267" s="79">
        <v>2200</v>
      </c>
      <c r="F267" s="2" t="s">
        <v>469</v>
      </c>
      <c r="G267" s="2">
        <f t="shared" si="4"/>
        <v>0</v>
      </c>
    </row>
    <row r="268" spans="1:7" ht="12.75">
      <c r="A268" s="5">
        <v>264</v>
      </c>
      <c r="B268" s="8" t="s">
        <v>445</v>
      </c>
      <c r="C268" s="78" t="s">
        <v>446</v>
      </c>
      <c r="D268" s="16">
        <v>3500</v>
      </c>
      <c r="E268" s="79">
        <v>350</v>
      </c>
      <c r="F268" s="2" t="s">
        <v>469</v>
      </c>
      <c r="G268" s="2">
        <f t="shared" si="4"/>
        <v>0</v>
      </c>
    </row>
    <row r="269" spans="1:7" ht="12.75">
      <c r="A269" s="5">
        <v>265</v>
      </c>
      <c r="B269" s="8" t="s">
        <v>447</v>
      </c>
      <c r="C269" s="78" t="s">
        <v>448</v>
      </c>
      <c r="D269" s="16">
        <v>35626</v>
      </c>
      <c r="E269" s="79">
        <v>3700</v>
      </c>
      <c r="F269" s="2" t="s">
        <v>469</v>
      </c>
      <c r="G269" s="2">
        <f t="shared" si="4"/>
        <v>0</v>
      </c>
    </row>
    <row r="270" spans="1:7" ht="12.75">
      <c r="A270" s="5">
        <v>266</v>
      </c>
      <c r="B270" s="8" t="s">
        <v>449</v>
      </c>
      <c r="C270" s="78" t="s">
        <v>450</v>
      </c>
      <c r="D270" s="16">
        <v>25713</v>
      </c>
      <c r="E270" s="79">
        <v>2700</v>
      </c>
      <c r="F270" s="2" t="s">
        <v>469</v>
      </c>
      <c r="G270" s="2">
        <f t="shared" si="4"/>
        <v>0</v>
      </c>
    </row>
    <row r="271" spans="1:7" ht="12.75">
      <c r="A271" s="5">
        <v>267</v>
      </c>
      <c r="B271" s="8" t="s">
        <v>451</v>
      </c>
      <c r="C271" s="78" t="s">
        <v>452</v>
      </c>
      <c r="D271" s="16">
        <v>6865</v>
      </c>
      <c r="E271" s="79">
        <v>700</v>
      </c>
      <c r="F271" s="2" t="s">
        <v>469</v>
      </c>
      <c r="G271" s="2">
        <f t="shared" si="4"/>
        <v>0</v>
      </c>
    </row>
    <row r="272" spans="1:7" ht="12.75">
      <c r="A272" s="5">
        <v>268</v>
      </c>
      <c r="B272" s="8" t="s">
        <v>453</v>
      </c>
      <c r="C272" s="78" t="s">
        <v>454</v>
      </c>
      <c r="D272" s="16">
        <v>28809</v>
      </c>
      <c r="E272" s="79">
        <v>2700</v>
      </c>
      <c r="F272" s="2" t="s">
        <v>469</v>
      </c>
      <c r="G272" s="2">
        <f t="shared" si="4"/>
        <v>0</v>
      </c>
    </row>
    <row r="273" spans="1:7" ht="12.75">
      <c r="A273" s="5">
        <v>269</v>
      </c>
      <c r="B273" s="8" t="s">
        <v>455</v>
      </c>
      <c r="C273" s="78" t="s">
        <v>456</v>
      </c>
      <c r="D273" s="16">
        <v>20435</v>
      </c>
      <c r="E273" s="79">
        <v>2200</v>
      </c>
      <c r="F273" s="2" t="s">
        <v>469</v>
      </c>
      <c r="G273" s="2">
        <f t="shared" si="4"/>
        <v>0</v>
      </c>
    </row>
    <row r="274" spans="1:7" ht="12.75">
      <c r="A274" s="5">
        <v>270</v>
      </c>
      <c r="B274" s="8" t="s">
        <v>457</v>
      </c>
      <c r="C274" s="78" t="s">
        <v>458</v>
      </c>
      <c r="D274" s="16">
        <v>21259</v>
      </c>
      <c r="E274" s="79">
        <v>2200</v>
      </c>
      <c r="F274" s="2" t="s">
        <v>469</v>
      </c>
      <c r="G274" s="2">
        <f t="shared" si="4"/>
        <v>0</v>
      </c>
    </row>
    <row r="275" spans="1:7" ht="12.75">
      <c r="A275" s="5">
        <v>271</v>
      </c>
      <c r="B275" s="8" t="s">
        <v>459</v>
      </c>
      <c r="C275" s="78" t="s">
        <v>460</v>
      </c>
      <c r="D275" s="16">
        <v>12892</v>
      </c>
      <c r="E275" s="79">
        <v>1250</v>
      </c>
      <c r="F275" s="2" t="s">
        <v>469</v>
      </c>
      <c r="G275" s="2">
        <f t="shared" si="4"/>
        <v>0</v>
      </c>
    </row>
    <row r="276" spans="1:7" ht="12.75">
      <c r="A276" s="5">
        <v>272</v>
      </c>
      <c r="B276" s="8" t="s">
        <v>461</v>
      </c>
      <c r="C276" s="78" t="s">
        <v>462</v>
      </c>
      <c r="D276" s="16">
        <v>22561</v>
      </c>
      <c r="E276" s="79">
        <v>2200</v>
      </c>
      <c r="F276" s="2" t="s">
        <v>469</v>
      </c>
      <c r="G276" s="2">
        <f t="shared" si="4"/>
        <v>0</v>
      </c>
    </row>
    <row r="277" spans="1:7" ht="12.75">
      <c r="A277" s="5">
        <v>273</v>
      </c>
      <c r="B277" s="8" t="s">
        <v>463</v>
      </c>
      <c r="C277" s="78" t="s">
        <v>471</v>
      </c>
      <c r="D277" s="16">
        <v>10409</v>
      </c>
      <c r="E277" s="79">
        <v>1250</v>
      </c>
      <c r="F277" s="2" t="s">
        <v>469</v>
      </c>
      <c r="G277" s="2">
        <f t="shared" si="4"/>
        <v>0</v>
      </c>
    </row>
    <row r="278" spans="1:7" ht="12.75">
      <c r="A278" s="5">
        <v>274</v>
      </c>
      <c r="B278" s="8" t="s">
        <v>472</v>
      </c>
      <c r="C278" s="78" t="s">
        <v>473</v>
      </c>
      <c r="D278" s="16">
        <v>17994</v>
      </c>
      <c r="E278" s="79">
        <v>1700</v>
      </c>
      <c r="F278" s="2" t="s">
        <v>469</v>
      </c>
      <c r="G278" s="2">
        <f t="shared" si="4"/>
        <v>0</v>
      </c>
    </row>
    <row r="279" spans="1:7" ht="12.75">
      <c r="A279" s="5">
        <v>275</v>
      </c>
      <c r="B279" s="8" t="s">
        <v>474</v>
      </c>
      <c r="C279" s="78" t="s">
        <v>475</v>
      </c>
      <c r="D279" s="16">
        <v>22840</v>
      </c>
      <c r="E279" s="79">
        <v>2200</v>
      </c>
      <c r="F279" s="2" t="s">
        <v>469</v>
      </c>
      <c r="G279" s="2">
        <f t="shared" si="4"/>
        <v>0</v>
      </c>
    </row>
    <row r="280" spans="1:7" ht="12.75">
      <c r="A280" s="5">
        <v>276</v>
      </c>
      <c r="B280" s="8" t="s">
        <v>476</v>
      </c>
      <c r="C280" s="78" t="s">
        <v>477</v>
      </c>
      <c r="D280" s="16">
        <v>14363</v>
      </c>
      <c r="E280" s="79">
        <v>1250</v>
      </c>
      <c r="F280" s="2" t="s">
        <v>469</v>
      </c>
      <c r="G280" s="2">
        <f t="shared" si="4"/>
        <v>0</v>
      </c>
    </row>
    <row r="281" spans="1:7" ht="12.75">
      <c r="A281" s="5">
        <v>277</v>
      </c>
      <c r="B281" s="8" t="s">
        <v>478</v>
      </c>
      <c r="C281" s="78" t="s">
        <v>479</v>
      </c>
      <c r="D281" s="16">
        <v>17219</v>
      </c>
      <c r="E281" s="79">
        <v>1700</v>
      </c>
      <c r="F281" s="2" t="s">
        <v>469</v>
      </c>
      <c r="G281" s="2">
        <f t="shared" si="4"/>
        <v>0</v>
      </c>
    </row>
    <row r="282" spans="1:7" ht="12.75">
      <c r="A282" s="5">
        <v>278</v>
      </c>
      <c r="B282" s="8" t="s">
        <v>480</v>
      </c>
      <c r="C282" s="78" t="s">
        <v>481</v>
      </c>
      <c r="D282" s="16">
        <v>7127</v>
      </c>
      <c r="E282" s="79">
        <v>700</v>
      </c>
      <c r="F282" s="2" t="s">
        <v>469</v>
      </c>
      <c r="G282" s="2">
        <f t="shared" si="4"/>
        <v>0</v>
      </c>
    </row>
    <row r="283" spans="1:7" ht="22.5">
      <c r="A283" s="5">
        <v>279</v>
      </c>
      <c r="B283" s="8" t="s">
        <v>482</v>
      </c>
      <c r="C283" s="78" t="s">
        <v>1003</v>
      </c>
      <c r="D283" s="16">
        <v>18579</v>
      </c>
      <c r="E283" s="79">
        <v>1700</v>
      </c>
      <c r="F283" s="2" t="s">
        <v>469</v>
      </c>
      <c r="G283" s="2">
        <f t="shared" si="4"/>
        <v>0</v>
      </c>
    </row>
    <row r="284" spans="1:7" ht="22.5">
      <c r="A284" s="5">
        <v>280</v>
      </c>
      <c r="B284" s="8" t="s">
        <v>483</v>
      </c>
      <c r="C284" s="78" t="s">
        <v>1005</v>
      </c>
      <c r="D284" s="16">
        <v>8354</v>
      </c>
      <c r="E284" s="79">
        <v>900</v>
      </c>
      <c r="F284" s="2" t="s">
        <v>469</v>
      </c>
      <c r="G284" s="2">
        <f t="shared" si="4"/>
        <v>0</v>
      </c>
    </row>
    <row r="285" spans="1:7" ht="12.75">
      <c r="A285" s="5">
        <v>281</v>
      </c>
      <c r="B285" s="8" t="s">
        <v>484</v>
      </c>
      <c r="C285" s="78" t="s">
        <v>485</v>
      </c>
      <c r="D285" s="16">
        <v>14796</v>
      </c>
      <c r="E285" s="79">
        <v>1250</v>
      </c>
      <c r="F285" s="2" t="s">
        <v>469</v>
      </c>
      <c r="G285" s="2">
        <f t="shared" si="4"/>
        <v>0</v>
      </c>
    </row>
    <row r="286" spans="1:7" ht="12.75">
      <c r="A286" s="5">
        <v>282</v>
      </c>
      <c r="B286" s="8" t="s">
        <v>486</v>
      </c>
      <c r="C286" s="78" t="s">
        <v>487</v>
      </c>
      <c r="D286" s="16">
        <v>8049</v>
      </c>
      <c r="E286" s="79">
        <v>900</v>
      </c>
      <c r="F286" s="2" t="s">
        <v>469</v>
      </c>
      <c r="G286" s="2">
        <f t="shared" si="4"/>
        <v>0</v>
      </c>
    </row>
    <row r="287" spans="1:7" ht="12.75">
      <c r="A287" s="5">
        <v>283</v>
      </c>
      <c r="B287" s="8" t="s">
        <v>488</v>
      </c>
      <c r="C287" s="78" t="s">
        <v>489</v>
      </c>
      <c r="D287" s="16">
        <v>8257</v>
      </c>
      <c r="E287" s="79">
        <v>900</v>
      </c>
      <c r="F287" s="2" t="s">
        <v>469</v>
      </c>
      <c r="G287" s="2">
        <f t="shared" si="4"/>
        <v>0</v>
      </c>
    </row>
    <row r="288" spans="1:7" ht="12.75">
      <c r="A288" s="5">
        <v>284</v>
      </c>
      <c r="B288" s="8" t="s">
        <v>490</v>
      </c>
      <c r="C288" s="78" t="s">
        <v>491</v>
      </c>
      <c r="D288" s="16">
        <v>19408</v>
      </c>
      <c r="E288" s="79">
        <v>1700</v>
      </c>
      <c r="F288" s="2" t="s">
        <v>469</v>
      </c>
      <c r="G288" s="2">
        <f t="shared" si="4"/>
        <v>0</v>
      </c>
    </row>
    <row r="289" spans="1:7" ht="12.75">
      <c r="A289" s="5">
        <v>285</v>
      </c>
      <c r="B289" s="8" t="s">
        <v>492</v>
      </c>
      <c r="C289" s="78" t="s">
        <v>493</v>
      </c>
      <c r="D289" s="16">
        <v>9414</v>
      </c>
      <c r="E289" s="79">
        <v>900</v>
      </c>
      <c r="F289" s="2" t="s">
        <v>469</v>
      </c>
      <c r="G289" s="2">
        <f t="shared" si="4"/>
        <v>0</v>
      </c>
    </row>
    <row r="290" spans="1:7" ht="12.75">
      <c r="A290" s="5">
        <v>286</v>
      </c>
      <c r="B290" s="8" t="s">
        <v>494</v>
      </c>
      <c r="C290" s="78" t="s">
        <v>495</v>
      </c>
      <c r="D290" s="16">
        <v>161315</v>
      </c>
      <c r="E290" s="79">
        <v>6000</v>
      </c>
      <c r="F290" s="2" t="s">
        <v>469</v>
      </c>
      <c r="G290" s="2">
        <f t="shared" si="4"/>
        <v>0</v>
      </c>
    </row>
    <row r="291" spans="1:7" ht="12.75">
      <c r="A291" s="5">
        <v>287</v>
      </c>
      <c r="B291" s="8" t="s">
        <v>496</v>
      </c>
      <c r="C291" s="78" t="s">
        <v>497</v>
      </c>
      <c r="D291" s="16">
        <v>137000</v>
      </c>
      <c r="E291" s="79">
        <v>6000</v>
      </c>
      <c r="F291" s="2" t="s">
        <v>469</v>
      </c>
      <c r="G291" s="2">
        <f t="shared" si="4"/>
        <v>0</v>
      </c>
    </row>
    <row r="292" spans="1:7" ht="12.75">
      <c r="A292" s="5">
        <v>288</v>
      </c>
      <c r="B292" s="8" t="s">
        <v>498</v>
      </c>
      <c r="C292" s="78" t="s">
        <v>499</v>
      </c>
      <c r="D292" s="16">
        <v>105031</v>
      </c>
      <c r="E292" s="79">
        <v>6000</v>
      </c>
      <c r="F292" s="2" t="s">
        <v>469</v>
      </c>
      <c r="G292" s="2">
        <f t="shared" si="4"/>
        <v>0</v>
      </c>
    </row>
    <row r="293" spans="1:7" ht="22.5">
      <c r="A293" s="5">
        <v>289</v>
      </c>
      <c r="B293" s="8" t="s">
        <v>500</v>
      </c>
      <c r="C293" s="78" t="s">
        <v>501</v>
      </c>
      <c r="D293" s="16">
        <v>90971</v>
      </c>
      <c r="E293" s="79">
        <v>6000</v>
      </c>
      <c r="F293" s="2" t="s">
        <v>469</v>
      </c>
      <c r="G293" s="2">
        <f t="shared" si="4"/>
        <v>0</v>
      </c>
    </row>
    <row r="294" spans="1:7" ht="12.75">
      <c r="A294" s="5">
        <v>290</v>
      </c>
      <c r="B294" s="8" t="s">
        <v>502</v>
      </c>
      <c r="C294" s="78" t="s">
        <v>503</v>
      </c>
      <c r="D294" s="16">
        <v>63860</v>
      </c>
      <c r="E294" s="79">
        <v>6000</v>
      </c>
      <c r="F294" s="2" t="s">
        <v>469</v>
      </c>
      <c r="G294" s="2">
        <f t="shared" si="4"/>
        <v>0</v>
      </c>
    </row>
    <row r="295" spans="1:7" ht="12.75">
      <c r="A295" s="5">
        <v>291</v>
      </c>
      <c r="B295" s="8" t="s">
        <v>504</v>
      </c>
      <c r="C295" s="78" t="s">
        <v>505</v>
      </c>
      <c r="D295" s="16">
        <v>71549</v>
      </c>
      <c r="E295" s="79">
        <v>6000</v>
      </c>
      <c r="F295" s="2" t="s">
        <v>469</v>
      </c>
      <c r="G295" s="2">
        <f t="shared" si="4"/>
        <v>0</v>
      </c>
    </row>
    <row r="296" spans="1:7" ht="12.75">
      <c r="A296" s="5">
        <v>292</v>
      </c>
      <c r="B296" s="8" t="s">
        <v>506</v>
      </c>
      <c r="C296" s="78" t="s">
        <v>507</v>
      </c>
      <c r="D296" s="16">
        <v>46953</v>
      </c>
      <c r="E296" s="79">
        <v>4700</v>
      </c>
      <c r="F296" s="2" t="s">
        <v>469</v>
      </c>
      <c r="G296" s="2">
        <f t="shared" si="4"/>
        <v>0</v>
      </c>
    </row>
    <row r="297" spans="1:7" ht="22.5">
      <c r="A297" s="5">
        <v>293</v>
      </c>
      <c r="B297" s="8" t="s">
        <v>508</v>
      </c>
      <c r="C297" s="78" t="s">
        <v>509</v>
      </c>
      <c r="D297" s="16">
        <v>73450</v>
      </c>
      <c r="E297" s="79">
        <v>6000</v>
      </c>
      <c r="F297" s="2" t="s">
        <v>469</v>
      </c>
      <c r="G297" s="2">
        <f t="shared" si="4"/>
        <v>0</v>
      </c>
    </row>
    <row r="298" spans="1:7" ht="22.5">
      <c r="A298" s="5">
        <v>294</v>
      </c>
      <c r="B298" s="8" t="s">
        <v>510</v>
      </c>
      <c r="C298" s="78" t="s">
        <v>511</v>
      </c>
      <c r="D298" s="16">
        <v>85036</v>
      </c>
      <c r="E298" s="79">
        <v>6000</v>
      </c>
      <c r="F298" s="2" t="s">
        <v>469</v>
      </c>
      <c r="G298" s="2">
        <f t="shared" si="4"/>
        <v>0</v>
      </c>
    </row>
    <row r="299" spans="1:7" ht="22.5">
      <c r="A299" s="5">
        <v>295</v>
      </c>
      <c r="B299" s="8" t="s">
        <v>512</v>
      </c>
      <c r="C299" s="78" t="s">
        <v>513</v>
      </c>
      <c r="D299" s="16">
        <v>31797</v>
      </c>
      <c r="E299" s="79">
        <v>3200</v>
      </c>
      <c r="F299" s="2" t="s">
        <v>469</v>
      </c>
      <c r="G299" s="2">
        <f t="shared" si="4"/>
        <v>0</v>
      </c>
    </row>
    <row r="300" spans="1:7" ht="22.5">
      <c r="A300" s="5">
        <v>296</v>
      </c>
      <c r="B300" s="8" t="s">
        <v>514</v>
      </c>
      <c r="C300" s="78" t="s">
        <v>1006</v>
      </c>
      <c r="D300" s="16">
        <v>48612</v>
      </c>
      <c r="E300" s="79">
        <v>4700</v>
      </c>
      <c r="F300" s="2" t="s">
        <v>469</v>
      </c>
      <c r="G300" s="2">
        <f t="shared" si="4"/>
        <v>0</v>
      </c>
    </row>
    <row r="301" spans="1:7" ht="22.5">
      <c r="A301" s="5">
        <v>297</v>
      </c>
      <c r="B301" s="8" t="s">
        <v>515</v>
      </c>
      <c r="C301" s="78" t="s">
        <v>1007</v>
      </c>
      <c r="D301" s="16">
        <v>39118</v>
      </c>
      <c r="E301" s="79">
        <v>3700</v>
      </c>
      <c r="F301" s="2" t="s">
        <v>469</v>
      </c>
      <c r="G301" s="2">
        <f t="shared" si="4"/>
        <v>0</v>
      </c>
    </row>
    <row r="302" spans="1:7" ht="12.75">
      <c r="A302" s="5">
        <v>298</v>
      </c>
      <c r="B302" s="8" t="s">
        <v>516</v>
      </c>
      <c r="C302" s="78" t="s">
        <v>517</v>
      </c>
      <c r="D302" s="16">
        <v>64588</v>
      </c>
      <c r="E302" s="79">
        <v>6000</v>
      </c>
      <c r="F302" s="2" t="s">
        <v>469</v>
      </c>
      <c r="G302" s="2">
        <f t="shared" si="4"/>
        <v>0</v>
      </c>
    </row>
    <row r="303" spans="1:7" ht="22.5">
      <c r="A303" s="5">
        <v>299</v>
      </c>
      <c r="B303" s="8" t="s">
        <v>518</v>
      </c>
      <c r="C303" s="78" t="s">
        <v>519</v>
      </c>
      <c r="D303" s="16">
        <v>64654</v>
      </c>
      <c r="E303" s="79">
        <v>6000</v>
      </c>
      <c r="F303" s="2" t="s">
        <v>469</v>
      </c>
      <c r="G303" s="2">
        <f t="shared" si="4"/>
        <v>0</v>
      </c>
    </row>
    <row r="304" spans="1:7" ht="22.5">
      <c r="A304" s="5">
        <v>300</v>
      </c>
      <c r="B304" s="8" t="s">
        <v>520</v>
      </c>
      <c r="C304" s="78" t="s">
        <v>521</v>
      </c>
      <c r="D304" s="16">
        <v>40199</v>
      </c>
      <c r="E304" s="79">
        <v>4200</v>
      </c>
      <c r="F304" s="2" t="s">
        <v>469</v>
      </c>
      <c r="G304" s="2">
        <f t="shared" si="4"/>
        <v>0</v>
      </c>
    </row>
    <row r="305" spans="1:7" ht="22.5">
      <c r="A305" s="5">
        <v>301</v>
      </c>
      <c r="B305" s="8" t="s">
        <v>522</v>
      </c>
      <c r="C305" s="78" t="s">
        <v>523</v>
      </c>
      <c r="D305" s="16">
        <v>59774</v>
      </c>
      <c r="E305" s="79">
        <v>5700</v>
      </c>
      <c r="F305" s="2" t="s">
        <v>469</v>
      </c>
      <c r="G305" s="2">
        <f t="shared" si="4"/>
        <v>0</v>
      </c>
    </row>
    <row r="306" spans="1:7" ht="22.5">
      <c r="A306" s="5">
        <v>302</v>
      </c>
      <c r="B306" s="8" t="s">
        <v>524</v>
      </c>
      <c r="C306" s="78" t="s">
        <v>525</v>
      </c>
      <c r="D306" s="16">
        <v>38237</v>
      </c>
      <c r="E306" s="79">
        <v>3700</v>
      </c>
      <c r="F306" s="2" t="s">
        <v>469</v>
      </c>
      <c r="G306" s="2">
        <f t="shared" si="4"/>
        <v>0</v>
      </c>
    </row>
    <row r="307" spans="1:7" ht="22.5">
      <c r="A307" s="5">
        <v>303</v>
      </c>
      <c r="B307" s="8" t="s">
        <v>526</v>
      </c>
      <c r="C307" s="78" t="s">
        <v>527</v>
      </c>
      <c r="D307" s="16">
        <v>32872</v>
      </c>
      <c r="E307" s="79">
        <v>3200</v>
      </c>
      <c r="F307" s="2" t="s">
        <v>469</v>
      </c>
      <c r="G307" s="2">
        <f t="shared" si="4"/>
        <v>0</v>
      </c>
    </row>
    <row r="308" spans="1:7" ht="12.75">
      <c r="A308" s="5">
        <v>304</v>
      </c>
      <c r="B308" s="8" t="s">
        <v>528</v>
      </c>
      <c r="C308" s="78" t="s">
        <v>529</v>
      </c>
      <c r="D308" s="16">
        <v>53946</v>
      </c>
      <c r="E308" s="79">
        <v>5200</v>
      </c>
      <c r="F308" s="2" t="s">
        <v>469</v>
      </c>
      <c r="G308" s="2">
        <f t="shared" si="4"/>
        <v>0</v>
      </c>
    </row>
    <row r="309" spans="1:7" ht="12.75">
      <c r="A309" s="5">
        <v>305</v>
      </c>
      <c r="B309" s="8" t="s">
        <v>530</v>
      </c>
      <c r="C309" s="78" t="s">
        <v>531</v>
      </c>
      <c r="D309" s="16">
        <v>29643</v>
      </c>
      <c r="E309" s="79">
        <v>2700</v>
      </c>
      <c r="F309" s="2" t="s">
        <v>469</v>
      </c>
      <c r="G309" s="2">
        <f t="shared" si="4"/>
        <v>0</v>
      </c>
    </row>
    <row r="310" spans="1:7" ht="12.75">
      <c r="A310" s="5">
        <v>306</v>
      </c>
      <c r="B310" s="81" t="s">
        <v>2044</v>
      </c>
      <c r="C310" s="82" t="s">
        <v>2045</v>
      </c>
      <c r="D310" s="83">
        <v>23339</v>
      </c>
      <c r="E310" s="84">
        <v>2200</v>
      </c>
      <c r="F310" s="2" t="s">
        <v>470</v>
      </c>
      <c r="G310" s="2">
        <f t="shared" si="4"/>
        <v>1</v>
      </c>
    </row>
    <row r="311" spans="1:7" ht="22.5">
      <c r="A311" s="5">
        <v>307</v>
      </c>
      <c r="B311" s="8" t="s">
        <v>532</v>
      </c>
      <c r="C311" s="78" t="s">
        <v>533</v>
      </c>
      <c r="D311" s="16">
        <v>30487</v>
      </c>
      <c r="E311" s="79">
        <v>3200</v>
      </c>
      <c r="F311" s="2" t="s">
        <v>469</v>
      </c>
      <c r="G311" s="2">
        <f t="shared" si="4"/>
        <v>0</v>
      </c>
    </row>
    <row r="312" spans="1:7" ht="22.5">
      <c r="A312" s="5">
        <v>308</v>
      </c>
      <c r="B312" s="8" t="s">
        <v>534</v>
      </c>
      <c r="C312" s="78" t="s">
        <v>535</v>
      </c>
      <c r="D312" s="16">
        <v>22969</v>
      </c>
      <c r="E312" s="79">
        <v>2200</v>
      </c>
      <c r="F312" s="2" t="s">
        <v>469</v>
      </c>
      <c r="G312" s="2">
        <f t="shared" si="4"/>
        <v>0</v>
      </c>
    </row>
    <row r="313" spans="1:7" ht="12.75">
      <c r="A313" s="5">
        <v>309</v>
      </c>
      <c r="B313" s="8" t="s">
        <v>536</v>
      </c>
      <c r="C313" s="78" t="s">
        <v>537</v>
      </c>
      <c r="D313" s="16">
        <v>45151</v>
      </c>
      <c r="E313" s="79">
        <v>4700</v>
      </c>
      <c r="F313" s="2" t="s">
        <v>469</v>
      </c>
      <c r="G313" s="2">
        <f t="shared" si="4"/>
        <v>0</v>
      </c>
    </row>
    <row r="314" spans="1:7" ht="12.75">
      <c r="A314" s="5">
        <v>310</v>
      </c>
      <c r="B314" s="8" t="s">
        <v>538</v>
      </c>
      <c r="C314" s="78" t="s">
        <v>539</v>
      </c>
      <c r="D314" s="16">
        <v>29166</v>
      </c>
      <c r="E314" s="79">
        <v>2700</v>
      </c>
      <c r="F314" s="2" t="s">
        <v>469</v>
      </c>
      <c r="G314" s="2">
        <f t="shared" si="4"/>
        <v>0</v>
      </c>
    </row>
    <row r="315" spans="1:7" ht="22.5">
      <c r="A315" s="5">
        <v>311</v>
      </c>
      <c r="B315" s="8" t="s">
        <v>540</v>
      </c>
      <c r="C315" s="78" t="s">
        <v>541</v>
      </c>
      <c r="D315" s="16">
        <v>35859</v>
      </c>
      <c r="E315" s="79">
        <v>3700</v>
      </c>
      <c r="F315" s="2" t="s">
        <v>469</v>
      </c>
      <c r="G315" s="2">
        <f t="shared" si="4"/>
        <v>0</v>
      </c>
    </row>
    <row r="316" spans="1:7" ht="22.5">
      <c r="A316" s="5">
        <v>312</v>
      </c>
      <c r="B316" s="8" t="s">
        <v>542</v>
      </c>
      <c r="C316" s="78" t="s">
        <v>543</v>
      </c>
      <c r="D316" s="16">
        <v>22632</v>
      </c>
      <c r="E316" s="79">
        <v>2200</v>
      </c>
      <c r="F316" s="2" t="s">
        <v>469</v>
      </c>
      <c r="G316" s="2">
        <f t="shared" si="4"/>
        <v>0</v>
      </c>
    </row>
    <row r="317" spans="1:7" ht="12.75">
      <c r="A317" s="5">
        <v>313</v>
      </c>
      <c r="B317" s="8" t="s">
        <v>544</v>
      </c>
      <c r="C317" s="78" t="s">
        <v>545</v>
      </c>
      <c r="D317" s="16">
        <v>24309</v>
      </c>
      <c r="E317" s="79">
        <v>2200</v>
      </c>
      <c r="F317" s="2" t="s">
        <v>469</v>
      </c>
      <c r="G317" s="2">
        <f t="shared" si="4"/>
        <v>0</v>
      </c>
    </row>
    <row r="318" spans="1:7" ht="12.75">
      <c r="A318" s="5">
        <v>314</v>
      </c>
      <c r="B318" s="8" t="s">
        <v>546</v>
      </c>
      <c r="C318" s="78" t="s">
        <v>547</v>
      </c>
      <c r="D318" s="16">
        <v>13841</v>
      </c>
      <c r="E318" s="79">
        <v>1250</v>
      </c>
      <c r="F318" s="2" t="s">
        <v>469</v>
      </c>
      <c r="G318" s="2">
        <f t="shared" si="4"/>
        <v>0</v>
      </c>
    </row>
    <row r="319" spans="1:7" ht="22.5">
      <c r="A319" s="5">
        <v>315</v>
      </c>
      <c r="B319" s="8" t="s">
        <v>548</v>
      </c>
      <c r="C319" s="78" t="s">
        <v>549</v>
      </c>
      <c r="D319" s="16">
        <v>152395</v>
      </c>
      <c r="E319" s="79">
        <v>6000</v>
      </c>
      <c r="F319" s="2" t="s">
        <v>469</v>
      </c>
      <c r="G319" s="2">
        <f t="shared" si="4"/>
        <v>0</v>
      </c>
    </row>
    <row r="320" spans="1:7" ht="22.5">
      <c r="A320" s="5">
        <v>316</v>
      </c>
      <c r="B320" s="8" t="s">
        <v>550</v>
      </c>
      <c r="C320" s="78" t="s">
        <v>551</v>
      </c>
      <c r="D320" s="16">
        <v>96278</v>
      </c>
      <c r="E320" s="79">
        <v>6000</v>
      </c>
      <c r="F320" s="2" t="s">
        <v>469</v>
      </c>
      <c r="G320" s="2">
        <f t="shared" si="4"/>
        <v>0</v>
      </c>
    </row>
    <row r="321" spans="1:7" ht="12.75">
      <c r="A321" s="5">
        <v>317</v>
      </c>
      <c r="B321" s="8" t="s">
        <v>552</v>
      </c>
      <c r="C321" s="78" t="s">
        <v>553</v>
      </c>
      <c r="D321" s="16">
        <v>49238</v>
      </c>
      <c r="E321" s="79">
        <v>4700</v>
      </c>
      <c r="F321" s="2" t="s">
        <v>469</v>
      </c>
      <c r="G321" s="2">
        <f t="shared" si="4"/>
        <v>0</v>
      </c>
    </row>
    <row r="322" spans="1:7" ht="12.75">
      <c r="A322" s="5">
        <v>318</v>
      </c>
      <c r="B322" s="8" t="s">
        <v>554</v>
      </c>
      <c r="C322" s="78" t="s">
        <v>555</v>
      </c>
      <c r="D322" s="16">
        <v>173967</v>
      </c>
      <c r="E322" s="79">
        <v>6000</v>
      </c>
      <c r="F322" s="2" t="s">
        <v>469</v>
      </c>
      <c r="G322" s="2">
        <f t="shared" si="4"/>
        <v>0</v>
      </c>
    </row>
    <row r="323" spans="1:7" ht="22.5">
      <c r="A323" s="5">
        <v>319</v>
      </c>
      <c r="B323" s="8" t="s">
        <v>556</v>
      </c>
      <c r="C323" s="78" t="s">
        <v>557</v>
      </c>
      <c r="D323" s="16">
        <v>135000</v>
      </c>
      <c r="E323" s="79">
        <v>6000</v>
      </c>
      <c r="F323" s="2" t="s">
        <v>469</v>
      </c>
      <c r="G323" s="2">
        <f t="shared" si="4"/>
        <v>0</v>
      </c>
    </row>
    <row r="324" spans="1:7" ht="12.75">
      <c r="A324" s="5">
        <v>320</v>
      </c>
      <c r="B324" s="8" t="s">
        <v>558</v>
      </c>
      <c r="C324" s="78" t="s">
        <v>559</v>
      </c>
      <c r="D324" s="16">
        <v>125000</v>
      </c>
      <c r="E324" s="79">
        <v>6000</v>
      </c>
      <c r="F324" s="2" t="s">
        <v>469</v>
      </c>
      <c r="G324" s="2">
        <f t="shared" si="4"/>
        <v>0</v>
      </c>
    </row>
    <row r="325" spans="1:7" ht="12.75">
      <c r="A325" s="5">
        <v>321</v>
      </c>
      <c r="B325" s="8" t="s">
        <v>560</v>
      </c>
      <c r="C325" s="78" t="s">
        <v>561</v>
      </c>
      <c r="D325" s="16">
        <v>107692</v>
      </c>
      <c r="E325" s="79">
        <v>6000</v>
      </c>
      <c r="F325" s="2" t="s">
        <v>469</v>
      </c>
      <c r="G325" s="2">
        <f aca="true" t="shared" si="5" ref="G325:G388">IF(LEN(F325)&gt;1,1,0)</f>
        <v>0</v>
      </c>
    </row>
    <row r="326" spans="1:7" ht="22.5">
      <c r="A326" s="5">
        <v>322</v>
      </c>
      <c r="B326" s="8" t="s">
        <v>562</v>
      </c>
      <c r="C326" s="78" t="s">
        <v>563</v>
      </c>
      <c r="D326" s="16">
        <v>85410</v>
      </c>
      <c r="E326" s="79">
        <v>6000</v>
      </c>
      <c r="F326" s="2" t="s">
        <v>469</v>
      </c>
      <c r="G326" s="2">
        <f t="shared" si="5"/>
        <v>0</v>
      </c>
    </row>
    <row r="327" spans="1:7" ht="12.75">
      <c r="A327" s="5">
        <v>323</v>
      </c>
      <c r="B327" s="8" t="s">
        <v>564</v>
      </c>
      <c r="C327" s="78" t="s">
        <v>565</v>
      </c>
      <c r="D327" s="16">
        <v>224938</v>
      </c>
      <c r="E327" s="79">
        <v>6000</v>
      </c>
      <c r="F327" s="2" t="s">
        <v>469</v>
      </c>
      <c r="G327" s="2">
        <f t="shared" si="5"/>
        <v>0</v>
      </c>
    </row>
    <row r="328" spans="1:7" ht="12.75">
      <c r="A328" s="5">
        <v>324</v>
      </c>
      <c r="B328" s="8" t="s">
        <v>566</v>
      </c>
      <c r="C328" s="78" t="s">
        <v>567</v>
      </c>
      <c r="D328" s="16">
        <v>92433</v>
      </c>
      <c r="E328" s="79">
        <v>6000</v>
      </c>
      <c r="F328" s="2" t="s">
        <v>469</v>
      </c>
      <c r="G328" s="2">
        <f t="shared" si="5"/>
        <v>0</v>
      </c>
    </row>
    <row r="329" spans="1:7" ht="12.75">
      <c r="A329" s="5">
        <v>325</v>
      </c>
      <c r="B329" s="8" t="s">
        <v>568</v>
      </c>
      <c r="C329" s="78" t="s">
        <v>569</v>
      </c>
      <c r="D329" s="16">
        <v>82556</v>
      </c>
      <c r="E329" s="79">
        <v>6000</v>
      </c>
      <c r="F329" s="2" t="s">
        <v>469</v>
      </c>
      <c r="G329" s="2">
        <f t="shared" si="5"/>
        <v>0</v>
      </c>
    </row>
    <row r="330" spans="1:7" ht="12.75">
      <c r="A330" s="5">
        <v>326</v>
      </c>
      <c r="B330" s="8" t="s">
        <v>570</v>
      </c>
      <c r="C330" s="78" t="s">
        <v>571</v>
      </c>
      <c r="D330" s="16">
        <v>69041</v>
      </c>
      <c r="E330" s="79">
        <v>6000</v>
      </c>
      <c r="F330" s="2" t="s">
        <v>469</v>
      </c>
      <c r="G330" s="2">
        <f t="shared" si="5"/>
        <v>0</v>
      </c>
    </row>
    <row r="331" spans="1:7" ht="12.75">
      <c r="A331" s="5">
        <v>327</v>
      </c>
      <c r="B331" s="8" t="s">
        <v>572</v>
      </c>
      <c r="C331" s="78" t="s">
        <v>573</v>
      </c>
      <c r="D331" s="16">
        <v>164041</v>
      </c>
      <c r="E331" s="79">
        <v>6000</v>
      </c>
      <c r="F331" s="2" t="s">
        <v>469</v>
      </c>
      <c r="G331" s="2">
        <f t="shared" si="5"/>
        <v>0</v>
      </c>
    </row>
    <row r="332" spans="1:7" ht="12.75">
      <c r="A332" s="5">
        <v>328</v>
      </c>
      <c r="B332" s="8" t="s">
        <v>574</v>
      </c>
      <c r="C332" s="78" t="s">
        <v>575</v>
      </c>
      <c r="D332" s="16">
        <v>109343</v>
      </c>
      <c r="E332" s="79">
        <v>6000</v>
      </c>
      <c r="F332" s="2" t="s">
        <v>469</v>
      </c>
      <c r="G332" s="2">
        <f t="shared" si="5"/>
        <v>0</v>
      </c>
    </row>
    <row r="333" spans="1:7" ht="12.75">
      <c r="A333" s="5">
        <v>329</v>
      </c>
      <c r="B333" s="8" t="s">
        <v>576</v>
      </c>
      <c r="C333" s="78" t="s">
        <v>577</v>
      </c>
      <c r="D333" s="16">
        <v>100000</v>
      </c>
      <c r="E333" s="79">
        <v>6000</v>
      </c>
      <c r="F333" s="2" t="s">
        <v>469</v>
      </c>
      <c r="G333" s="2">
        <f t="shared" si="5"/>
        <v>0</v>
      </c>
    </row>
    <row r="334" spans="1:7" ht="12.75">
      <c r="A334" s="5">
        <v>330</v>
      </c>
      <c r="B334" s="8" t="s">
        <v>578</v>
      </c>
      <c r="C334" s="78" t="s">
        <v>579</v>
      </c>
      <c r="D334" s="16">
        <v>90000</v>
      </c>
      <c r="E334" s="79">
        <v>6000</v>
      </c>
      <c r="F334" s="2" t="s">
        <v>469</v>
      </c>
      <c r="G334" s="2">
        <f t="shared" si="5"/>
        <v>0</v>
      </c>
    </row>
    <row r="335" spans="1:7" ht="12.75">
      <c r="A335" s="5">
        <v>331</v>
      </c>
      <c r="B335" s="8" t="s">
        <v>580</v>
      </c>
      <c r="C335" s="78" t="s">
        <v>581</v>
      </c>
      <c r="D335" s="16">
        <v>73987</v>
      </c>
      <c r="E335" s="79">
        <v>6000</v>
      </c>
      <c r="F335" s="2" t="s">
        <v>469</v>
      </c>
      <c r="G335" s="2">
        <f t="shared" si="5"/>
        <v>0</v>
      </c>
    </row>
    <row r="336" spans="1:7" ht="22.5">
      <c r="A336" s="5">
        <v>332</v>
      </c>
      <c r="B336" s="8" t="s">
        <v>582</v>
      </c>
      <c r="C336" s="78" t="s">
        <v>583</v>
      </c>
      <c r="D336" s="16">
        <v>151508</v>
      </c>
      <c r="E336" s="79">
        <v>6000</v>
      </c>
      <c r="F336" s="2" t="s">
        <v>469</v>
      </c>
      <c r="G336" s="2">
        <f t="shared" si="5"/>
        <v>0</v>
      </c>
    </row>
    <row r="337" spans="1:7" ht="22.5">
      <c r="A337" s="5">
        <v>333</v>
      </c>
      <c r="B337" s="8" t="s">
        <v>584</v>
      </c>
      <c r="C337" s="78" t="s">
        <v>1008</v>
      </c>
      <c r="D337" s="16">
        <v>71701</v>
      </c>
      <c r="E337" s="79">
        <v>6000</v>
      </c>
      <c r="F337" s="2" t="s">
        <v>469</v>
      </c>
      <c r="G337" s="2">
        <f t="shared" si="5"/>
        <v>0</v>
      </c>
    </row>
    <row r="338" spans="1:7" ht="22.5">
      <c r="A338" s="5">
        <v>334</v>
      </c>
      <c r="B338" s="8" t="s">
        <v>585</v>
      </c>
      <c r="C338" s="78" t="s">
        <v>1009</v>
      </c>
      <c r="D338" s="16">
        <v>34747</v>
      </c>
      <c r="E338" s="79">
        <v>3200</v>
      </c>
      <c r="F338" s="2" t="s">
        <v>469</v>
      </c>
      <c r="G338" s="2">
        <f t="shared" si="5"/>
        <v>0</v>
      </c>
    </row>
    <row r="339" spans="1:7" ht="12.75">
      <c r="A339" s="5">
        <v>335</v>
      </c>
      <c r="B339" s="8" t="s">
        <v>586</v>
      </c>
      <c r="C339" s="78" t="s">
        <v>587</v>
      </c>
      <c r="D339" s="16">
        <v>80323</v>
      </c>
      <c r="E339" s="79">
        <v>6000</v>
      </c>
      <c r="F339" s="2" t="s">
        <v>469</v>
      </c>
      <c r="G339" s="2">
        <f t="shared" si="5"/>
        <v>0</v>
      </c>
    </row>
    <row r="340" spans="1:7" ht="22.5">
      <c r="A340" s="5">
        <v>336</v>
      </c>
      <c r="B340" s="8" t="s">
        <v>588</v>
      </c>
      <c r="C340" s="78" t="s">
        <v>589</v>
      </c>
      <c r="D340" s="16">
        <v>56513</v>
      </c>
      <c r="E340" s="79">
        <v>5700</v>
      </c>
      <c r="F340" s="2" t="s">
        <v>469</v>
      </c>
      <c r="G340" s="2">
        <f t="shared" si="5"/>
        <v>0</v>
      </c>
    </row>
    <row r="341" spans="1:7" ht="22.5">
      <c r="A341" s="5">
        <v>337</v>
      </c>
      <c r="B341" s="8" t="s">
        <v>590</v>
      </c>
      <c r="C341" s="78" t="s">
        <v>591</v>
      </c>
      <c r="D341" s="16">
        <v>50000</v>
      </c>
      <c r="E341" s="79">
        <v>4700</v>
      </c>
      <c r="F341" s="2" t="s">
        <v>469</v>
      </c>
      <c r="G341" s="2">
        <f t="shared" si="5"/>
        <v>0</v>
      </c>
    </row>
    <row r="342" spans="1:7" ht="12.75">
      <c r="A342" s="5">
        <v>338</v>
      </c>
      <c r="B342" s="8" t="s">
        <v>592</v>
      </c>
      <c r="C342" s="78" t="s">
        <v>593</v>
      </c>
      <c r="D342" s="16">
        <v>18563</v>
      </c>
      <c r="E342" s="79">
        <v>1700</v>
      </c>
      <c r="F342" s="2" t="s">
        <v>469</v>
      </c>
      <c r="G342" s="2">
        <f t="shared" si="5"/>
        <v>0</v>
      </c>
    </row>
    <row r="343" spans="1:7" ht="12.75">
      <c r="A343" s="5">
        <v>339</v>
      </c>
      <c r="B343" s="8" t="s">
        <v>594</v>
      </c>
      <c r="C343" s="78" t="s">
        <v>595</v>
      </c>
      <c r="D343" s="16">
        <v>61637</v>
      </c>
      <c r="E343" s="79">
        <v>6000</v>
      </c>
      <c r="F343" s="2" t="s">
        <v>469</v>
      </c>
      <c r="G343" s="2">
        <f t="shared" si="5"/>
        <v>0</v>
      </c>
    </row>
    <row r="344" spans="1:7" ht="12.75">
      <c r="A344" s="5">
        <v>340</v>
      </c>
      <c r="B344" s="8" t="s">
        <v>596</v>
      </c>
      <c r="C344" s="78" t="s">
        <v>597</v>
      </c>
      <c r="D344" s="16">
        <v>32253</v>
      </c>
      <c r="E344" s="79">
        <v>3200</v>
      </c>
      <c r="F344" s="2" t="s">
        <v>469</v>
      </c>
      <c r="G344" s="2">
        <f t="shared" si="5"/>
        <v>0</v>
      </c>
    </row>
    <row r="345" spans="1:7" ht="12.75">
      <c r="A345" s="5">
        <v>341</v>
      </c>
      <c r="B345" s="8" t="s">
        <v>598</v>
      </c>
      <c r="C345" s="78" t="s">
        <v>599</v>
      </c>
      <c r="D345" s="16">
        <v>35818</v>
      </c>
      <c r="E345" s="79">
        <v>3700</v>
      </c>
      <c r="F345" s="2" t="s">
        <v>469</v>
      </c>
      <c r="G345" s="2">
        <f t="shared" si="5"/>
        <v>0</v>
      </c>
    </row>
    <row r="346" spans="1:7" ht="12.75">
      <c r="A346" s="5">
        <v>342</v>
      </c>
      <c r="B346" s="8" t="s">
        <v>600</v>
      </c>
      <c r="C346" s="78" t="s">
        <v>601</v>
      </c>
      <c r="D346" s="16">
        <v>25157</v>
      </c>
      <c r="E346" s="79">
        <v>2700</v>
      </c>
      <c r="F346" s="2" t="s">
        <v>469</v>
      </c>
      <c r="G346" s="2">
        <f t="shared" si="5"/>
        <v>0</v>
      </c>
    </row>
    <row r="347" spans="1:7" ht="12.75">
      <c r="A347" s="5">
        <v>343</v>
      </c>
      <c r="B347" s="8" t="s">
        <v>602</v>
      </c>
      <c r="C347" s="78" t="s">
        <v>603</v>
      </c>
      <c r="D347" s="16">
        <v>30608</v>
      </c>
      <c r="E347" s="79">
        <v>3200</v>
      </c>
      <c r="F347" s="2" t="s">
        <v>469</v>
      </c>
      <c r="G347" s="2">
        <f t="shared" si="5"/>
        <v>0</v>
      </c>
    </row>
    <row r="348" spans="1:7" ht="12.75">
      <c r="A348" s="5">
        <v>344</v>
      </c>
      <c r="B348" s="8" t="s">
        <v>604</v>
      </c>
      <c r="C348" s="78" t="s">
        <v>605</v>
      </c>
      <c r="D348" s="16">
        <v>30000</v>
      </c>
      <c r="E348" s="79">
        <v>2700</v>
      </c>
      <c r="F348" s="2" t="s">
        <v>469</v>
      </c>
      <c r="G348" s="2">
        <f t="shared" si="5"/>
        <v>0</v>
      </c>
    </row>
    <row r="349" spans="1:7" ht="22.5">
      <c r="A349" s="5">
        <v>345</v>
      </c>
      <c r="B349" s="8" t="s">
        <v>606</v>
      </c>
      <c r="C349" s="78" t="s">
        <v>607</v>
      </c>
      <c r="D349" s="16">
        <v>23760</v>
      </c>
      <c r="E349" s="79">
        <v>2200</v>
      </c>
      <c r="F349" s="2" t="s">
        <v>469</v>
      </c>
      <c r="G349" s="2">
        <f t="shared" si="5"/>
        <v>0</v>
      </c>
    </row>
    <row r="350" spans="1:7" ht="22.5">
      <c r="A350" s="5">
        <v>346</v>
      </c>
      <c r="B350" s="8" t="s">
        <v>608</v>
      </c>
      <c r="C350" s="78" t="s">
        <v>609</v>
      </c>
      <c r="D350" s="16">
        <v>17816</v>
      </c>
      <c r="E350" s="79">
        <v>1700</v>
      </c>
      <c r="F350" s="2" t="s">
        <v>469</v>
      </c>
      <c r="G350" s="2">
        <f t="shared" si="5"/>
        <v>0</v>
      </c>
    </row>
    <row r="351" spans="1:7" ht="12.75">
      <c r="A351" s="5">
        <v>347</v>
      </c>
      <c r="B351" s="8" t="s">
        <v>610</v>
      </c>
      <c r="C351" s="78" t="s">
        <v>611</v>
      </c>
      <c r="D351" s="16">
        <v>22687</v>
      </c>
      <c r="E351" s="79">
        <v>2200</v>
      </c>
      <c r="F351" s="2" t="s">
        <v>469</v>
      </c>
      <c r="G351" s="2">
        <f t="shared" si="5"/>
        <v>0</v>
      </c>
    </row>
    <row r="352" spans="1:7" ht="12.75">
      <c r="A352" s="5">
        <v>348</v>
      </c>
      <c r="B352" s="8" t="s">
        <v>612</v>
      </c>
      <c r="C352" s="78" t="s">
        <v>613</v>
      </c>
      <c r="D352" s="16">
        <v>31633</v>
      </c>
      <c r="E352" s="79">
        <v>3200</v>
      </c>
      <c r="F352" s="2" t="s">
        <v>469</v>
      </c>
      <c r="G352" s="2">
        <f t="shared" si="5"/>
        <v>0</v>
      </c>
    </row>
    <row r="353" spans="1:7" ht="12.75">
      <c r="A353" s="5">
        <v>349</v>
      </c>
      <c r="B353" s="8" t="s">
        <v>614</v>
      </c>
      <c r="C353" s="78" t="s">
        <v>615</v>
      </c>
      <c r="D353" s="16">
        <v>27526</v>
      </c>
      <c r="E353" s="79">
        <v>2700</v>
      </c>
      <c r="F353" s="2" t="s">
        <v>469</v>
      </c>
      <c r="G353" s="2">
        <f t="shared" si="5"/>
        <v>0</v>
      </c>
    </row>
    <row r="354" spans="1:7" ht="12.75">
      <c r="A354" s="5">
        <v>350</v>
      </c>
      <c r="B354" s="8" t="s">
        <v>616</v>
      </c>
      <c r="C354" s="78" t="s">
        <v>617</v>
      </c>
      <c r="D354" s="16">
        <v>16203</v>
      </c>
      <c r="E354" s="79">
        <v>1700</v>
      </c>
      <c r="F354" s="2" t="s">
        <v>469</v>
      </c>
      <c r="G354" s="2">
        <f t="shared" si="5"/>
        <v>0</v>
      </c>
    </row>
    <row r="355" spans="1:7" ht="12.75">
      <c r="A355" s="5">
        <v>351</v>
      </c>
      <c r="B355" s="8" t="s">
        <v>618</v>
      </c>
      <c r="C355" s="78" t="s">
        <v>619</v>
      </c>
      <c r="D355" s="16">
        <v>59738</v>
      </c>
      <c r="E355" s="79">
        <v>5700</v>
      </c>
      <c r="F355" s="2" t="s">
        <v>469</v>
      </c>
      <c r="G355" s="2">
        <f t="shared" si="5"/>
        <v>0</v>
      </c>
    </row>
    <row r="356" spans="1:7" ht="12.75">
      <c r="A356" s="5">
        <v>352</v>
      </c>
      <c r="B356" s="8" t="s">
        <v>620</v>
      </c>
      <c r="C356" s="78" t="s">
        <v>621</v>
      </c>
      <c r="D356" s="16">
        <v>30649</v>
      </c>
      <c r="E356" s="79">
        <v>3200</v>
      </c>
      <c r="F356" s="2" t="s">
        <v>469</v>
      </c>
      <c r="G356" s="2">
        <f t="shared" si="5"/>
        <v>0</v>
      </c>
    </row>
    <row r="357" spans="1:7" ht="12.75">
      <c r="A357" s="5">
        <v>353</v>
      </c>
      <c r="B357" s="8" t="s">
        <v>622</v>
      </c>
      <c r="C357" s="78" t="s">
        <v>623</v>
      </c>
      <c r="D357" s="16">
        <v>70000</v>
      </c>
      <c r="E357" s="79">
        <v>6000</v>
      </c>
      <c r="F357" s="2" t="s">
        <v>469</v>
      </c>
      <c r="G357" s="2">
        <f t="shared" si="5"/>
        <v>0</v>
      </c>
    </row>
    <row r="358" spans="1:7" ht="12.75">
      <c r="A358" s="5">
        <v>354</v>
      </c>
      <c r="B358" s="8" t="s">
        <v>624</v>
      </c>
      <c r="C358" s="78" t="s">
        <v>625</v>
      </c>
      <c r="D358" s="16">
        <v>11538</v>
      </c>
      <c r="E358" s="79">
        <v>1250</v>
      </c>
      <c r="F358" s="2" t="s">
        <v>469</v>
      </c>
      <c r="G358" s="2">
        <f t="shared" si="5"/>
        <v>0</v>
      </c>
    </row>
    <row r="359" spans="1:7" ht="12.75">
      <c r="A359" s="5">
        <v>355</v>
      </c>
      <c r="B359" s="8" t="s">
        <v>626</v>
      </c>
      <c r="C359" s="78" t="s">
        <v>1010</v>
      </c>
      <c r="D359" s="16">
        <v>29120</v>
      </c>
      <c r="E359" s="79">
        <v>2700</v>
      </c>
      <c r="F359" s="2" t="s">
        <v>469</v>
      </c>
      <c r="G359" s="2">
        <f t="shared" si="5"/>
        <v>0</v>
      </c>
    </row>
    <row r="360" spans="1:7" ht="12.75">
      <c r="A360" s="5">
        <v>356</v>
      </c>
      <c r="B360" s="8" t="s">
        <v>627</v>
      </c>
      <c r="C360" s="78" t="s">
        <v>628</v>
      </c>
      <c r="D360" s="16">
        <v>23922</v>
      </c>
      <c r="E360" s="79">
        <v>2200</v>
      </c>
      <c r="F360" s="2" t="s">
        <v>469</v>
      </c>
      <c r="G360" s="2">
        <f t="shared" si="5"/>
        <v>0</v>
      </c>
    </row>
    <row r="361" spans="1:7" ht="12.75">
      <c r="A361" s="5">
        <v>357</v>
      </c>
      <c r="B361" s="8" t="s">
        <v>629</v>
      </c>
      <c r="C361" s="78" t="s">
        <v>630</v>
      </c>
      <c r="D361" s="16">
        <v>25482</v>
      </c>
      <c r="E361" s="79">
        <v>2700</v>
      </c>
      <c r="F361" s="2" t="s">
        <v>469</v>
      </c>
      <c r="G361" s="2">
        <f t="shared" si="5"/>
        <v>0</v>
      </c>
    </row>
    <row r="362" spans="1:7" ht="12.75">
      <c r="A362" s="5">
        <v>358</v>
      </c>
      <c r="B362" s="8" t="s">
        <v>631</v>
      </c>
      <c r="C362" s="78" t="s">
        <v>632</v>
      </c>
      <c r="D362" s="16">
        <v>42508</v>
      </c>
      <c r="E362" s="79">
        <v>4200</v>
      </c>
      <c r="F362" s="2" t="s">
        <v>469</v>
      </c>
      <c r="G362" s="2">
        <f t="shared" si="5"/>
        <v>0</v>
      </c>
    </row>
    <row r="363" spans="1:7" ht="12.75">
      <c r="A363" s="5">
        <v>359</v>
      </c>
      <c r="B363" s="8" t="s">
        <v>633</v>
      </c>
      <c r="C363" s="78" t="s">
        <v>634</v>
      </c>
      <c r="D363" s="16">
        <v>28589</v>
      </c>
      <c r="E363" s="79">
        <v>2700</v>
      </c>
      <c r="F363" s="2" t="s">
        <v>469</v>
      </c>
      <c r="G363" s="2">
        <f t="shared" si="5"/>
        <v>0</v>
      </c>
    </row>
    <row r="364" spans="1:7" ht="22.5">
      <c r="A364" s="5">
        <v>360</v>
      </c>
      <c r="B364" s="8" t="s">
        <v>1250</v>
      </c>
      <c r="C364" s="78" t="s">
        <v>1251</v>
      </c>
      <c r="D364" s="16">
        <v>68552</v>
      </c>
      <c r="E364" s="79">
        <v>6000</v>
      </c>
      <c r="F364" s="2" t="s">
        <v>469</v>
      </c>
      <c r="G364" s="2">
        <f t="shared" si="5"/>
        <v>0</v>
      </c>
    </row>
    <row r="365" spans="1:7" ht="22.5">
      <c r="A365" s="5">
        <v>361</v>
      </c>
      <c r="B365" s="8" t="s">
        <v>635</v>
      </c>
      <c r="C365" s="78" t="s">
        <v>636</v>
      </c>
      <c r="D365" s="16">
        <v>41173</v>
      </c>
      <c r="E365" s="79">
        <v>4200</v>
      </c>
      <c r="F365" s="2" t="s">
        <v>469</v>
      </c>
      <c r="G365" s="2">
        <f t="shared" si="5"/>
        <v>0</v>
      </c>
    </row>
    <row r="366" spans="1:7" ht="12.75">
      <c r="A366" s="5">
        <v>362</v>
      </c>
      <c r="B366" s="8" t="s">
        <v>637</v>
      </c>
      <c r="C366" s="78" t="s">
        <v>638</v>
      </c>
      <c r="D366" s="16">
        <v>48786</v>
      </c>
      <c r="E366" s="79">
        <v>4700</v>
      </c>
      <c r="F366" s="2" t="s">
        <v>469</v>
      </c>
      <c r="G366" s="2">
        <f t="shared" si="5"/>
        <v>0</v>
      </c>
    </row>
    <row r="367" spans="1:7" ht="12.75">
      <c r="A367" s="5">
        <v>363</v>
      </c>
      <c r="B367" s="8" t="s">
        <v>639</v>
      </c>
      <c r="C367" s="78" t="s">
        <v>640</v>
      </c>
      <c r="D367" s="16">
        <v>17901</v>
      </c>
      <c r="E367" s="79">
        <v>1700</v>
      </c>
      <c r="F367" s="2" t="s">
        <v>469</v>
      </c>
      <c r="G367" s="2">
        <f t="shared" si="5"/>
        <v>0</v>
      </c>
    </row>
    <row r="368" spans="1:7" ht="12.75">
      <c r="A368" s="5">
        <v>364</v>
      </c>
      <c r="B368" s="8" t="s">
        <v>641</v>
      </c>
      <c r="C368" s="78" t="s">
        <v>642</v>
      </c>
      <c r="D368" s="16">
        <v>71428</v>
      </c>
      <c r="E368" s="79">
        <v>6000</v>
      </c>
      <c r="F368" s="2" t="s">
        <v>469</v>
      </c>
      <c r="G368" s="2">
        <f t="shared" si="5"/>
        <v>0</v>
      </c>
    </row>
    <row r="369" spans="1:7" ht="12.75">
      <c r="A369" s="5">
        <v>365</v>
      </c>
      <c r="B369" s="8" t="s">
        <v>643</v>
      </c>
      <c r="C369" s="78" t="s">
        <v>644</v>
      </c>
      <c r="D369" s="16">
        <v>22689</v>
      </c>
      <c r="E369" s="79">
        <v>2200</v>
      </c>
      <c r="F369" s="2" t="s">
        <v>469</v>
      </c>
      <c r="G369" s="2">
        <f t="shared" si="5"/>
        <v>0</v>
      </c>
    </row>
    <row r="370" spans="1:7" ht="12.75">
      <c r="A370" s="5">
        <v>366</v>
      </c>
      <c r="B370" s="8" t="s">
        <v>645</v>
      </c>
      <c r="C370" s="78" t="s">
        <v>646</v>
      </c>
      <c r="D370" s="16">
        <v>28550</v>
      </c>
      <c r="E370" s="79">
        <v>2700</v>
      </c>
      <c r="F370" s="2" t="s">
        <v>469</v>
      </c>
      <c r="G370" s="2">
        <f t="shared" si="5"/>
        <v>0</v>
      </c>
    </row>
    <row r="371" spans="1:7" ht="12.75">
      <c r="A371" s="5">
        <v>367</v>
      </c>
      <c r="B371" s="8" t="s">
        <v>647</v>
      </c>
      <c r="C371" s="78" t="s">
        <v>648</v>
      </c>
      <c r="D371" s="16">
        <v>14742</v>
      </c>
      <c r="E371" s="79">
        <v>1250</v>
      </c>
      <c r="F371" s="2" t="s">
        <v>469</v>
      </c>
      <c r="G371" s="2">
        <f t="shared" si="5"/>
        <v>0</v>
      </c>
    </row>
    <row r="372" spans="1:7" ht="12.75">
      <c r="A372" s="5">
        <v>368</v>
      </c>
      <c r="B372" s="8" t="s">
        <v>649</v>
      </c>
      <c r="C372" s="78" t="s">
        <v>650</v>
      </c>
      <c r="D372" s="16">
        <v>5966</v>
      </c>
      <c r="E372" s="79">
        <v>550</v>
      </c>
      <c r="F372" s="2" t="s">
        <v>469</v>
      </c>
      <c r="G372" s="2">
        <f t="shared" si="5"/>
        <v>0</v>
      </c>
    </row>
    <row r="373" spans="1:7" ht="22.5">
      <c r="A373" s="5">
        <v>369</v>
      </c>
      <c r="B373" s="8" t="s">
        <v>651</v>
      </c>
      <c r="C373" s="78" t="s">
        <v>652</v>
      </c>
      <c r="D373" s="16">
        <v>40389</v>
      </c>
      <c r="E373" s="79">
        <v>4200</v>
      </c>
      <c r="F373" s="2" t="s">
        <v>469</v>
      </c>
      <c r="G373" s="2">
        <f t="shared" si="5"/>
        <v>0</v>
      </c>
    </row>
    <row r="374" spans="1:7" ht="22.5">
      <c r="A374" s="5">
        <v>370</v>
      </c>
      <c r="B374" s="8" t="s">
        <v>653</v>
      </c>
      <c r="C374" s="78" t="s">
        <v>1011</v>
      </c>
      <c r="D374" s="16">
        <v>22040</v>
      </c>
      <c r="E374" s="79">
        <v>2200</v>
      </c>
      <c r="F374" s="2" t="s">
        <v>469</v>
      </c>
      <c r="G374" s="2">
        <f t="shared" si="5"/>
        <v>0</v>
      </c>
    </row>
    <row r="375" spans="1:7" ht="22.5">
      <c r="A375" s="5">
        <v>371</v>
      </c>
      <c r="B375" s="8" t="s">
        <v>654</v>
      </c>
      <c r="C375" s="78" t="s">
        <v>655</v>
      </c>
      <c r="D375" s="16">
        <v>15260</v>
      </c>
      <c r="E375" s="79">
        <v>1700</v>
      </c>
      <c r="F375" s="2" t="s">
        <v>469</v>
      </c>
      <c r="G375" s="2">
        <f t="shared" si="5"/>
        <v>0</v>
      </c>
    </row>
    <row r="376" spans="1:7" ht="12.75">
      <c r="A376" s="5">
        <v>372</v>
      </c>
      <c r="B376" s="8" t="s">
        <v>656</v>
      </c>
      <c r="C376" s="78" t="s">
        <v>657</v>
      </c>
      <c r="D376" s="16">
        <v>16771</v>
      </c>
      <c r="E376" s="79">
        <v>1700</v>
      </c>
      <c r="F376" s="2" t="s">
        <v>469</v>
      </c>
      <c r="G376" s="2">
        <f t="shared" si="5"/>
        <v>0</v>
      </c>
    </row>
    <row r="377" spans="1:7" ht="12.75">
      <c r="A377" s="5">
        <v>373</v>
      </c>
      <c r="B377" s="8" t="s">
        <v>658</v>
      </c>
      <c r="C377" s="78" t="s">
        <v>659</v>
      </c>
      <c r="D377" s="16">
        <v>14201</v>
      </c>
      <c r="E377" s="79">
        <v>1250</v>
      </c>
      <c r="F377" s="2" t="s">
        <v>469</v>
      </c>
      <c r="G377" s="2">
        <f t="shared" si="5"/>
        <v>0</v>
      </c>
    </row>
    <row r="378" spans="1:7" ht="12.75">
      <c r="A378" s="5">
        <v>374</v>
      </c>
      <c r="B378" s="8" t="s">
        <v>660</v>
      </c>
      <c r="C378" s="78" t="s">
        <v>661</v>
      </c>
      <c r="D378" s="16">
        <v>11586</v>
      </c>
      <c r="E378" s="79">
        <v>1250</v>
      </c>
      <c r="F378" s="2" t="s">
        <v>469</v>
      </c>
      <c r="G378" s="2">
        <f t="shared" si="5"/>
        <v>0</v>
      </c>
    </row>
    <row r="379" spans="1:7" ht="12.75">
      <c r="A379" s="5">
        <v>375</v>
      </c>
      <c r="B379" s="8" t="s">
        <v>662</v>
      </c>
      <c r="C379" s="78" t="s">
        <v>663</v>
      </c>
      <c r="D379" s="16">
        <v>8916</v>
      </c>
      <c r="E379" s="79">
        <v>900</v>
      </c>
      <c r="F379" s="2" t="s">
        <v>469</v>
      </c>
      <c r="G379" s="2">
        <f t="shared" si="5"/>
        <v>0</v>
      </c>
    </row>
    <row r="380" spans="1:7" ht="22.5">
      <c r="A380" s="5">
        <v>376</v>
      </c>
      <c r="B380" s="8" t="s">
        <v>664</v>
      </c>
      <c r="C380" s="78" t="s">
        <v>665</v>
      </c>
      <c r="D380" s="16">
        <v>38265</v>
      </c>
      <c r="E380" s="79">
        <v>3700</v>
      </c>
      <c r="F380" s="2" t="s">
        <v>469</v>
      </c>
      <c r="G380" s="2">
        <f t="shared" si="5"/>
        <v>0</v>
      </c>
    </row>
    <row r="381" spans="1:7" ht="22.5">
      <c r="A381" s="5">
        <v>377</v>
      </c>
      <c r="B381" s="8" t="s">
        <v>666</v>
      </c>
      <c r="C381" s="78" t="s">
        <v>667</v>
      </c>
      <c r="D381" s="16">
        <v>11931</v>
      </c>
      <c r="E381" s="79">
        <v>1250</v>
      </c>
      <c r="F381" s="2" t="s">
        <v>469</v>
      </c>
      <c r="G381" s="2">
        <f t="shared" si="5"/>
        <v>0</v>
      </c>
    </row>
    <row r="382" spans="1:7" ht="22.5">
      <c r="A382" s="5">
        <v>378</v>
      </c>
      <c r="B382" s="8" t="s">
        <v>668</v>
      </c>
      <c r="C382" s="78" t="s">
        <v>669</v>
      </c>
      <c r="D382" s="16">
        <v>66805</v>
      </c>
      <c r="E382" s="79">
        <v>6000</v>
      </c>
      <c r="F382" s="2" t="s">
        <v>469</v>
      </c>
      <c r="G382" s="2">
        <f t="shared" si="5"/>
        <v>0</v>
      </c>
    </row>
    <row r="383" spans="1:7" ht="22.5">
      <c r="A383" s="5">
        <v>379</v>
      </c>
      <c r="B383" s="8" t="s">
        <v>670</v>
      </c>
      <c r="C383" s="78" t="s">
        <v>671</v>
      </c>
      <c r="D383" s="16">
        <v>25787</v>
      </c>
      <c r="E383" s="79">
        <v>2700</v>
      </c>
      <c r="F383" s="2" t="s">
        <v>469</v>
      </c>
      <c r="G383" s="2">
        <f t="shared" si="5"/>
        <v>0</v>
      </c>
    </row>
    <row r="384" spans="1:7" ht="22.5">
      <c r="A384" s="5">
        <v>380</v>
      </c>
      <c r="B384" s="8" t="s">
        <v>672</v>
      </c>
      <c r="C384" s="78" t="s">
        <v>673</v>
      </c>
      <c r="D384" s="16">
        <v>11140</v>
      </c>
      <c r="E384" s="79">
        <v>1250</v>
      </c>
      <c r="F384" s="2" t="s">
        <v>469</v>
      </c>
      <c r="G384" s="2">
        <f t="shared" si="5"/>
        <v>0</v>
      </c>
    </row>
    <row r="385" spans="1:7" ht="12.75">
      <c r="A385" s="5">
        <v>381</v>
      </c>
      <c r="B385" s="8" t="s">
        <v>674</v>
      </c>
      <c r="C385" s="78" t="s">
        <v>675</v>
      </c>
      <c r="D385" s="16">
        <v>49909</v>
      </c>
      <c r="E385" s="79">
        <v>4700</v>
      </c>
      <c r="F385" s="2" t="s">
        <v>469</v>
      </c>
      <c r="G385" s="2">
        <f t="shared" si="5"/>
        <v>0</v>
      </c>
    </row>
    <row r="386" spans="1:7" ht="12.75">
      <c r="A386" s="5">
        <v>382</v>
      </c>
      <c r="B386" s="8" t="s">
        <v>676</v>
      </c>
      <c r="C386" s="78" t="s">
        <v>677</v>
      </c>
      <c r="D386" s="16">
        <v>10844</v>
      </c>
      <c r="E386" s="79">
        <v>1250</v>
      </c>
      <c r="F386" s="2" t="s">
        <v>469</v>
      </c>
      <c r="G386" s="2">
        <f t="shared" si="5"/>
        <v>0</v>
      </c>
    </row>
    <row r="387" spans="1:7" ht="12.75">
      <c r="A387" s="5">
        <v>383</v>
      </c>
      <c r="B387" s="8" t="s">
        <v>678</v>
      </c>
      <c r="C387" s="78" t="s">
        <v>679</v>
      </c>
      <c r="D387" s="16">
        <v>7839</v>
      </c>
      <c r="E387" s="79">
        <v>700</v>
      </c>
      <c r="F387" s="2" t="s">
        <v>469</v>
      </c>
      <c r="G387" s="2">
        <f t="shared" si="5"/>
        <v>0</v>
      </c>
    </row>
    <row r="388" spans="1:7" ht="12.75">
      <c r="A388" s="5">
        <v>384</v>
      </c>
      <c r="B388" s="8" t="s">
        <v>680</v>
      </c>
      <c r="C388" s="78" t="s">
        <v>681</v>
      </c>
      <c r="D388" s="16">
        <v>24336</v>
      </c>
      <c r="E388" s="79">
        <v>2200</v>
      </c>
      <c r="F388" s="2" t="s">
        <v>469</v>
      </c>
      <c r="G388" s="2">
        <f t="shared" si="5"/>
        <v>0</v>
      </c>
    </row>
    <row r="389" spans="1:7" ht="12.75">
      <c r="A389" s="5">
        <v>385</v>
      </c>
      <c r="B389" s="8" t="s">
        <v>682</v>
      </c>
      <c r="C389" s="78" t="s">
        <v>683</v>
      </c>
      <c r="D389" s="16">
        <v>12868</v>
      </c>
      <c r="E389" s="79">
        <v>1250</v>
      </c>
      <c r="F389" s="2" t="s">
        <v>469</v>
      </c>
      <c r="G389" s="2">
        <f aca="true" t="shared" si="6" ref="G389:G452">IF(LEN(F389)&gt;1,1,0)</f>
        <v>0</v>
      </c>
    </row>
    <row r="390" spans="1:7" ht="12.75">
      <c r="A390" s="5">
        <v>386</v>
      </c>
      <c r="B390" s="8" t="s">
        <v>684</v>
      </c>
      <c r="C390" s="78" t="s">
        <v>685</v>
      </c>
      <c r="D390" s="16">
        <v>10193</v>
      </c>
      <c r="E390" s="79">
        <v>1250</v>
      </c>
      <c r="F390" s="2" t="s">
        <v>469</v>
      </c>
      <c r="G390" s="2">
        <f t="shared" si="6"/>
        <v>0</v>
      </c>
    </row>
    <row r="391" spans="1:7" ht="12.75">
      <c r="A391" s="5">
        <v>387</v>
      </c>
      <c r="B391" s="8" t="s">
        <v>686</v>
      </c>
      <c r="C391" s="78" t="s">
        <v>687</v>
      </c>
      <c r="D391" s="16">
        <v>29095</v>
      </c>
      <c r="E391" s="79">
        <v>2700</v>
      </c>
      <c r="F391" s="2" t="s">
        <v>469</v>
      </c>
      <c r="G391" s="2">
        <f t="shared" si="6"/>
        <v>0</v>
      </c>
    </row>
    <row r="392" spans="1:7" ht="12.75">
      <c r="A392" s="5">
        <v>388</v>
      </c>
      <c r="B392" s="8" t="s">
        <v>688</v>
      </c>
      <c r="C392" s="78" t="s">
        <v>689</v>
      </c>
      <c r="D392" s="16">
        <v>17317</v>
      </c>
      <c r="E392" s="79">
        <v>1700</v>
      </c>
      <c r="F392" s="2" t="s">
        <v>469</v>
      </c>
      <c r="G392" s="2">
        <f t="shared" si="6"/>
        <v>0</v>
      </c>
    </row>
    <row r="393" spans="1:7" ht="12.75">
      <c r="A393" s="5">
        <v>389</v>
      </c>
      <c r="B393" s="8" t="s">
        <v>690</v>
      </c>
      <c r="C393" s="78" t="s">
        <v>691</v>
      </c>
      <c r="D393" s="16">
        <v>11935</v>
      </c>
      <c r="E393" s="79">
        <v>1250</v>
      </c>
      <c r="F393" s="2" t="s">
        <v>469</v>
      </c>
      <c r="G393" s="2">
        <f t="shared" si="6"/>
        <v>0</v>
      </c>
    </row>
    <row r="394" spans="1:7" ht="12.75">
      <c r="A394" s="5">
        <v>390</v>
      </c>
      <c r="B394" s="8" t="s">
        <v>692</v>
      </c>
      <c r="C394" s="78" t="s">
        <v>693</v>
      </c>
      <c r="D394" s="16">
        <v>47959</v>
      </c>
      <c r="E394" s="79">
        <v>4700</v>
      </c>
      <c r="F394" s="2" t="s">
        <v>469</v>
      </c>
      <c r="G394" s="2">
        <f t="shared" si="6"/>
        <v>0</v>
      </c>
    </row>
    <row r="395" spans="1:7" ht="12.75">
      <c r="A395" s="5">
        <v>391</v>
      </c>
      <c r="B395" s="8" t="s">
        <v>694</v>
      </c>
      <c r="C395" s="78" t="s">
        <v>695</v>
      </c>
      <c r="D395" s="16">
        <v>14829</v>
      </c>
      <c r="E395" s="79">
        <v>1250</v>
      </c>
      <c r="F395" s="2" t="s">
        <v>469</v>
      </c>
      <c r="G395" s="2">
        <f t="shared" si="6"/>
        <v>0</v>
      </c>
    </row>
    <row r="396" spans="1:7" ht="12.75">
      <c r="A396" s="5">
        <v>392</v>
      </c>
      <c r="B396" s="8" t="s">
        <v>696</v>
      </c>
      <c r="C396" s="78" t="s">
        <v>697</v>
      </c>
      <c r="D396" s="16">
        <v>38543</v>
      </c>
      <c r="E396" s="79">
        <v>3700</v>
      </c>
      <c r="F396" s="2" t="s">
        <v>469</v>
      </c>
      <c r="G396" s="2">
        <f t="shared" si="6"/>
        <v>0</v>
      </c>
    </row>
    <row r="397" spans="1:7" ht="12.75">
      <c r="A397" s="5">
        <v>393</v>
      </c>
      <c r="B397" s="8" t="s">
        <v>698</v>
      </c>
      <c r="C397" s="78" t="s">
        <v>699</v>
      </c>
      <c r="D397" s="16">
        <v>14864</v>
      </c>
      <c r="E397" s="79">
        <v>1250</v>
      </c>
      <c r="F397" s="2" t="s">
        <v>469</v>
      </c>
      <c r="G397" s="2">
        <f t="shared" si="6"/>
        <v>0</v>
      </c>
    </row>
    <row r="398" spans="1:7" ht="22.5">
      <c r="A398" s="5">
        <v>394</v>
      </c>
      <c r="B398" s="8" t="s">
        <v>700</v>
      </c>
      <c r="C398" s="78" t="s">
        <v>701</v>
      </c>
      <c r="D398" s="16">
        <v>107419</v>
      </c>
      <c r="E398" s="79">
        <v>6000</v>
      </c>
      <c r="F398" s="2" t="s">
        <v>469</v>
      </c>
      <c r="G398" s="2">
        <f t="shared" si="6"/>
        <v>0</v>
      </c>
    </row>
    <row r="399" spans="1:7" ht="12.75">
      <c r="A399" s="5">
        <v>395</v>
      </c>
      <c r="B399" s="81" t="s">
        <v>2046</v>
      </c>
      <c r="C399" s="82" t="s">
        <v>2047</v>
      </c>
      <c r="D399" s="83">
        <v>38197</v>
      </c>
      <c r="E399" s="84">
        <v>3700</v>
      </c>
      <c r="F399" s="2" t="s">
        <v>470</v>
      </c>
      <c r="G399" s="2">
        <f t="shared" si="6"/>
        <v>1</v>
      </c>
    </row>
    <row r="400" spans="1:7" ht="12.75">
      <c r="A400" s="5">
        <v>396</v>
      </c>
      <c r="B400" s="8" t="s">
        <v>702</v>
      </c>
      <c r="C400" s="78" t="s">
        <v>703</v>
      </c>
      <c r="D400" s="16">
        <v>22266</v>
      </c>
      <c r="E400" s="79">
        <v>2200</v>
      </c>
      <c r="F400" s="2" t="s">
        <v>469</v>
      </c>
      <c r="G400" s="2">
        <f t="shared" si="6"/>
        <v>0</v>
      </c>
    </row>
    <row r="401" spans="1:7" ht="12.75">
      <c r="A401" s="5">
        <v>397</v>
      </c>
      <c r="B401" s="81" t="s">
        <v>704</v>
      </c>
      <c r="C401" s="82" t="s">
        <v>705</v>
      </c>
      <c r="D401" s="83">
        <v>24074</v>
      </c>
      <c r="E401" s="84">
        <v>2200</v>
      </c>
      <c r="F401" s="2" t="s">
        <v>470</v>
      </c>
      <c r="G401" s="2">
        <f t="shared" si="6"/>
        <v>1</v>
      </c>
    </row>
    <row r="402" spans="1:7" ht="12.75">
      <c r="A402" s="5">
        <v>398</v>
      </c>
      <c r="B402" s="81" t="s">
        <v>2048</v>
      </c>
      <c r="C402" s="82" t="s">
        <v>2049</v>
      </c>
      <c r="D402" s="83">
        <v>22849</v>
      </c>
      <c r="E402" s="84">
        <v>2200</v>
      </c>
      <c r="F402" s="2" t="s">
        <v>470</v>
      </c>
      <c r="G402" s="2">
        <f t="shared" si="6"/>
        <v>1</v>
      </c>
    </row>
    <row r="403" spans="1:7" ht="12.75">
      <c r="A403" s="5">
        <v>399</v>
      </c>
      <c r="B403" s="8" t="s">
        <v>706</v>
      </c>
      <c r="C403" s="78" t="s">
        <v>1012</v>
      </c>
      <c r="D403" s="16">
        <v>48989</v>
      </c>
      <c r="E403" s="79">
        <v>4700</v>
      </c>
      <c r="F403" s="2" t="s">
        <v>469</v>
      </c>
      <c r="G403" s="2">
        <f t="shared" si="6"/>
        <v>0</v>
      </c>
    </row>
    <row r="404" spans="1:7" ht="22.5">
      <c r="A404" s="5">
        <v>400</v>
      </c>
      <c r="B404" s="8" t="s">
        <v>707</v>
      </c>
      <c r="C404" s="78" t="s">
        <v>1013</v>
      </c>
      <c r="D404" s="16">
        <v>18809</v>
      </c>
      <c r="E404" s="79">
        <v>1700</v>
      </c>
      <c r="F404" s="2" t="s">
        <v>469</v>
      </c>
      <c r="G404" s="2">
        <f t="shared" si="6"/>
        <v>0</v>
      </c>
    </row>
    <row r="405" spans="1:7" ht="12.75">
      <c r="A405" s="5">
        <v>401</v>
      </c>
      <c r="B405" s="8" t="s">
        <v>708</v>
      </c>
      <c r="C405" s="78" t="s">
        <v>709</v>
      </c>
      <c r="D405" s="16">
        <v>15121</v>
      </c>
      <c r="E405" s="79">
        <v>1700</v>
      </c>
      <c r="F405" s="2" t="s">
        <v>469</v>
      </c>
      <c r="G405" s="2">
        <f t="shared" si="6"/>
        <v>0</v>
      </c>
    </row>
    <row r="406" spans="1:7" ht="12.75">
      <c r="A406" s="5">
        <v>402</v>
      </c>
      <c r="B406" s="8" t="s">
        <v>710</v>
      </c>
      <c r="C406" s="78" t="s">
        <v>711</v>
      </c>
      <c r="D406" s="16">
        <v>15840</v>
      </c>
      <c r="E406" s="79">
        <v>1700</v>
      </c>
      <c r="F406" s="2" t="s">
        <v>469</v>
      </c>
      <c r="G406" s="2">
        <f t="shared" si="6"/>
        <v>0</v>
      </c>
    </row>
    <row r="407" spans="1:7" ht="12.75">
      <c r="A407" s="5">
        <v>403</v>
      </c>
      <c r="B407" s="8" t="s">
        <v>712</v>
      </c>
      <c r="C407" s="78" t="s">
        <v>713</v>
      </c>
      <c r="D407" s="16">
        <v>10500</v>
      </c>
      <c r="E407" s="79">
        <v>1250</v>
      </c>
      <c r="F407" s="2" t="s">
        <v>469</v>
      </c>
      <c r="G407" s="2">
        <f t="shared" si="6"/>
        <v>0</v>
      </c>
    </row>
    <row r="408" spans="1:7" ht="12.75">
      <c r="A408" s="5">
        <v>404</v>
      </c>
      <c r="B408" s="8" t="s">
        <v>714</v>
      </c>
      <c r="C408" s="78" t="s">
        <v>715</v>
      </c>
      <c r="D408" s="16">
        <v>163131</v>
      </c>
      <c r="E408" s="79">
        <v>6000</v>
      </c>
      <c r="F408" s="2" t="s">
        <v>469</v>
      </c>
      <c r="G408" s="2">
        <f t="shared" si="6"/>
        <v>0</v>
      </c>
    </row>
    <row r="409" spans="1:7" ht="22.5">
      <c r="A409" s="5">
        <v>405</v>
      </c>
      <c r="B409" s="8" t="s">
        <v>716</v>
      </c>
      <c r="C409" s="78" t="s">
        <v>1014</v>
      </c>
      <c r="D409" s="16">
        <v>42320</v>
      </c>
      <c r="E409" s="79">
        <v>4200</v>
      </c>
      <c r="F409" s="2" t="s">
        <v>469</v>
      </c>
      <c r="G409" s="2">
        <f t="shared" si="6"/>
        <v>0</v>
      </c>
    </row>
    <row r="410" spans="1:7" ht="22.5">
      <c r="A410" s="5">
        <v>406</v>
      </c>
      <c r="B410" s="8" t="s">
        <v>717</v>
      </c>
      <c r="C410" s="78" t="s">
        <v>1015</v>
      </c>
      <c r="D410" s="16">
        <v>38411</v>
      </c>
      <c r="E410" s="79">
        <v>3700</v>
      </c>
      <c r="F410" s="2" t="s">
        <v>469</v>
      </c>
      <c r="G410" s="2">
        <f t="shared" si="6"/>
        <v>0</v>
      </c>
    </row>
    <row r="411" spans="1:7" ht="22.5">
      <c r="A411" s="5">
        <v>407</v>
      </c>
      <c r="B411" s="8" t="s">
        <v>718</v>
      </c>
      <c r="C411" s="78" t="s">
        <v>1016</v>
      </c>
      <c r="D411" s="16">
        <v>35913</v>
      </c>
      <c r="E411" s="79">
        <v>3700</v>
      </c>
      <c r="F411" s="2" t="s">
        <v>469</v>
      </c>
      <c r="G411" s="2">
        <f t="shared" si="6"/>
        <v>0</v>
      </c>
    </row>
    <row r="412" spans="1:7" ht="22.5">
      <c r="A412" s="5">
        <v>408</v>
      </c>
      <c r="B412" s="8" t="s">
        <v>719</v>
      </c>
      <c r="C412" s="78" t="s">
        <v>1017</v>
      </c>
      <c r="D412" s="16">
        <v>21685</v>
      </c>
      <c r="E412" s="79">
        <v>2200</v>
      </c>
      <c r="F412" s="2" t="s">
        <v>469</v>
      </c>
      <c r="G412" s="2">
        <f t="shared" si="6"/>
        <v>0</v>
      </c>
    </row>
    <row r="413" spans="1:7" ht="12.75">
      <c r="A413" s="5">
        <v>409</v>
      </c>
      <c r="B413" s="8" t="s">
        <v>720</v>
      </c>
      <c r="C413" s="78" t="s">
        <v>721</v>
      </c>
      <c r="D413" s="16">
        <v>67699</v>
      </c>
      <c r="E413" s="79">
        <v>6000</v>
      </c>
      <c r="F413" s="2" t="s">
        <v>469</v>
      </c>
      <c r="G413" s="2">
        <f t="shared" si="6"/>
        <v>0</v>
      </c>
    </row>
    <row r="414" spans="1:7" ht="12.75">
      <c r="A414" s="5">
        <v>410</v>
      </c>
      <c r="B414" s="8" t="s">
        <v>722</v>
      </c>
      <c r="C414" s="78" t="s">
        <v>723</v>
      </c>
      <c r="D414" s="16">
        <v>31034</v>
      </c>
      <c r="E414" s="79">
        <v>3200</v>
      </c>
      <c r="F414" s="2" t="s">
        <v>469</v>
      </c>
      <c r="G414" s="2">
        <f t="shared" si="6"/>
        <v>0</v>
      </c>
    </row>
    <row r="415" spans="1:7" ht="12.75">
      <c r="A415" s="5">
        <v>411</v>
      </c>
      <c r="B415" s="8" t="s">
        <v>724</v>
      </c>
      <c r="C415" s="78" t="s">
        <v>725</v>
      </c>
      <c r="D415" s="16">
        <v>3583</v>
      </c>
      <c r="E415" s="79">
        <v>350</v>
      </c>
      <c r="F415" s="2" t="s">
        <v>469</v>
      </c>
      <c r="G415" s="2">
        <f t="shared" si="6"/>
        <v>0</v>
      </c>
    </row>
    <row r="416" spans="1:7" ht="22.5">
      <c r="A416" s="5">
        <v>412</v>
      </c>
      <c r="B416" s="8" t="s">
        <v>726</v>
      </c>
      <c r="C416" s="78" t="s">
        <v>727</v>
      </c>
      <c r="D416" s="16">
        <v>30311</v>
      </c>
      <c r="E416" s="79">
        <v>3200</v>
      </c>
      <c r="F416" s="2" t="s">
        <v>469</v>
      </c>
      <c r="G416" s="2">
        <f t="shared" si="6"/>
        <v>0</v>
      </c>
    </row>
    <row r="417" spans="1:7" ht="22.5">
      <c r="A417" s="5">
        <v>413</v>
      </c>
      <c r="B417" s="8" t="s">
        <v>728</v>
      </c>
      <c r="C417" s="78" t="s">
        <v>729</v>
      </c>
      <c r="D417" s="16">
        <v>27308</v>
      </c>
      <c r="E417" s="79">
        <v>2700</v>
      </c>
      <c r="F417" s="2" t="s">
        <v>469</v>
      </c>
      <c r="G417" s="2">
        <f t="shared" si="6"/>
        <v>0</v>
      </c>
    </row>
    <row r="418" spans="1:7" ht="12.75">
      <c r="A418" s="5">
        <v>414</v>
      </c>
      <c r="B418" s="8" t="s">
        <v>730</v>
      </c>
      <c r="C418" s="78" t="s">
        <v>731</v>
      </c>
      <c r="D418" s="16">
        <v>12023</v>
      </c>
      <c r="E418" s="79">
        <v>1250</v>
      </c>
      <c r="F418" s="2" t="s">
        <v>469</v>
      </c>
      <c r="G418" s="2">
        <f t="shared" si="6"/>
        <v>0</v>
      </c>
    </row>
    <row r="419" spans="1:7" ht="12.75">
      <c r="A419" s="5">
        <v>415</v>
      </c>
      <c r="B419" s="8" t="s">
        <v>732</v>
      </c>
      <c r="C419" s="78" t="s">
        <v>733</v>
      </c>
      <c r="D419" s="16">
        <v>65419</v>
      </c>
      <c r="E419" s="79">
        <v>6000</v>
      </c>
      <c r="F419" s="2" t="s">
        <v>469</v>
      </c>
      <c r="G419" s="2">
        <f t="shared" si="6"/>
        <v>0</v>
      </c>
    </row>
    <row r="420" spans="1:7" ht="12.75">
      <c r="A420" s="5">
        <v>416</v>
      </c>
      <c r="B420" s="8" t="s">
        <v>734</v>
      </c>
      <c r="C420" s="78" t="s">
        <v>735</v>
      </c>
      <c r="D420" s="16">
        <v>14033</v>
      </c>
      <c r="E420" s="79">
        <v>1250</v>
      </c>
      <c r="F420" s="2" t="s">
        <v>469</v>
      </c>
      <c r="G420" s="2">
        <f t="shared" si="6"/>
        <v>0</v>
      </c>
    </row>
    <row r="421" spans="1:7" ht="12.75">
      <c r="A421" s="5">
        <v>417</v>
      </c>
      <c r="B421" s="8" t="s">
        <v>736</v>
      </c>
      <c r="C421" s="78" t="s">
        <v>737</v>
      </c>
      <c r="D421" s="16">
        <v>11378</v>
      </c>
      <c r="E421" s="79">
        <v>1250</v>
      </c>
      <c r="F421" s="2" t="s">
        <v>469</v>
      </c>
      <c r="G421" s="2">
        <f t="shared" si="6"/>
        <v>0</v>
      </c>
    </row>
    <row r="422" spans="1:7" ht="12.75">
      <c r="A422" s="5">
        <v>418</v>
      </c>
      <c r="B422" s="8" t="s">
        <v>738</v>
      </c>
      <c r="C422" s="78" t="s">
        <v>739</v>
      </c>
      <c r="D422" s="16">
        <v>6718</v>
      </c>
      <c r="E422" s="79">
        <v>700</v>
      </c>
      <c r="F422" s="2" t="s">
        <v>469</v>
      </c>
      <c r="G422" s="2">
        <f t="shared" si="6"/>
        <v>0</v>
      </c>
    </row>
    <row r="423" spans="1:7" ht="12.75">
      <c r="A423" s="5">
        <v>419</v>
      </c>
      <c r="B423" s="8" t="s">
        <v>740</v>
      </c>
      <c r="C423" s="78" t="s">
        <v>1018</v>
      </c>
      <c r="D423" s="16">
        <v>12606</v>
      </c>
      <c r="E423" s="79">
        <v>1250</v>
      </c>
      <c r="F423" s="2" t="s">
        <v>469</v>
      </c>
      <c r="G423" s="2">
        <f t="shared" si="6"/>
        <v>0</v>
      </c>
    </row>
    <row r="424" spans="1:7" ht="12.75">
      <c r="A424" s="5">
        <v>420</v>
      </c>
      <c r="B424" s="8" t="s">
        <v>741</v>
      </c>
      <c r="C424" s="78" t="s">
        <v>1019</v>
      </c>
      <c r="D424" s="16">
        <v>3779</v>
      </c>
      <c r="E424" s="79">
        <v>350</v>
      </c>
      <c r="F424" s="2" t="s">
        <v>469</v>
      </c>
      <c r="G424" s="2">
        <f t="shared" si="6"/>
        <v>0</v>
      </c>
    </row>
    <row r="425" spans="1:7" ht="12.75">
      <c r="A425" s="5">
        <v>421</v>
      </c>
      <c r="B425" s="81" t="s">
        <v>2050</v>
      </c>
      <c r="C425" s="82" t="s">
        <v>1020</v>
      </c>
      <c r="D425" s="83">
        <v>23005</v>
      </c>
      <c r="E425" s="84">
        <v>2200</v>
      </c>
      <c r="F425" s="2" t="s">
        <v>469</v>
      </c>
      <c r="G425" s="2">
        <f t="shared" si="6"/>
        <v>0</v>
      </c>
    </row>
    <row r="426" spans="1:7" ht="12.75">
      <c r="A426" s="5">
        <v>422</v>
      </c>
      <c r="B426" s="8" t="s">
        <v>742</v>
      </c>
      <c r="C426" s="78" t="s">
        <v>1021</v>
      </c>
      <c r="D426" s="16">
        <v>4242</v>
      </c>
      <c r="E426" s="79">
        <v>450</v>
      </c>
      <c r="F426" s="2" t="s">
        <v>469</v>
      </c>
      <c r="G426" s="2">
        <f t="shared" si="6"/>
        <v>0</v>
      </c>
    </row>
    <row r="427" spans="1:7" ht="12.75">
      <c r="A427" s="5">
        <v>423</v>
      </c>
      <c r="B427" s="8" t="s">
        <v>743</v>
      </c>
      <c r="C427" s="78" t="s">
        <v>744</v>
      </c>
      <c r="D427" s="16">
        <v>125646</v>
      </c>
      <c r="E427" s="79">
        <v>6000</v>
      </c>
      <c r="F427" s="2" t="s">
        <v>469</v>
      </c>
      <c r="G427" s="2">
        <f t="shared" si="6"/>
        <v>0</v>
      </c>
    </row>
    <row r="428" spans="1:7" ht="12.75">
      <c r="A428" s="5">
        <v>424</v>
      </c>
      <c r="B428" s="8" t="s">
        <v>745</v>
      </c>
      <c r="C428" s="78" t="s">
        <v>746</v>
      </c>
      <c r="D428" s="16">
        <v>84139</v>
      </c>
      <c r="E428" s="79">
        <v>6000</v>
      </c>
      <c r="F428" s="2" t="s">
        <v>469</v>
      </c>
      <c r="G428" s="2">
        <f t="shared" si="6"/>
        <v>0</v>
      </c>
    </row>
    <row r="429" spans="1:7" ht="12.75">
      <c r="A429" s="5">
        <v>425</v>
      </c>
      <c r="B429" s="8" t="s">
        <v>747</v>
      </c>
      <c r="C429" s="78" t="s">
        <v>748</v>
      </c>
      <c r="D429" s="16">
        <v>77322</v>
      </c>
      <c r="E429" s="79">
        <v>6000</v>
      </c>
      <c r="F429" s="2" t="s">
        <v>469</v>
      </c>
      <c r="G429" s="2">
        <f t="shared" si="6"/>
        <v>0</v>
      </c>
    </row>
    <row r="430" spans="1:7" ht="12.75">
      <c r="A430" s="5">
        <v>426</v>
      </c>
      <c r="B430" s="8" t="s">
        <v>749</v>
      </c>
      <c r="C430" s="78" t="s">
        <v>1022</v>
      </c>
      <c r="D430" s="16">
        <v>72335</v>
      </c>
      <c r="E430" s="79">
        <v>6000</v>
      </c>
      <c r="F430" s="2" t="s">
        <v>469</v>
      </c>
      <c r="G430" s="2">
        <f t="shared" si="6"/>
        <v>0</v>
      </c>
    </row>
    <row r="431" spans="1:7" ht="12.75">
      <c r="A431" s="5">
        <v>427</v>
      </c>
      <c r="B431" s="8" t="s">
        <v>750</v>
      </c>
      <c r="C431" s="78" t="s">
        <v>751</v>
      </c>
      <c r="D431" s="16">
        <v>42664</v>
      </c>
      <c r="E431" s="79">
        <v>4200</v>
      </c>
      <c r="F431" s="2" t="s">
        <v>469</v>
      </c>
      <c r="G431" s="2">
        <f t="shared" si="6"/>
        <v>0</v>
      </c>
    </row>
    <row r="432" spans="1:7" ht="12.75">
      <c r="A432" s="5">
        <v>428</v>
      </c>
      <c r="B432" s="81" t="s">
        <v>2051</v>
      </c>
      <c r="C432" s="82" t="s">
        <v>1023</v>
      </c>
      <c r="D432" s="83">
        <v>35702</v>
      </c>
      <c r="E432" s="84">
        <v>3700</v>
      </c>
      <c r="F432" s="2" t="s">
        <v>469</v>
      </c>
      <c r="G432" s="2">
        <f t="shared" si="6"/>
        <v>0</v>
      </c>
    </row>
    <row r="433" spans="1:7" ht="12.75">
      <c r="A433" s="5">
        <v>429</v>
      </c>
      <c r="B433" s="8" t="s">
        <v>752</v>
      </c>
      <c r="C433" s="78" t="s">
        <v>1024</v>
      </c>
      <c r="D433" s="16">
        <v>47134</v>
      </c>
      <c r="E433" s="79">
        <v>4700</v>
      </c>
      <c r="F433" s="2" t="s">
        <v>469</v>
      </c>
      <c r="G433" s="2">
        <f t="shared" si="6"/>
        <v>0</v>
      </c>
    </row>
    <row r="434" spans="1:7" ht="12.75">
      <c r="A434" s="5">
        <v>430</v>
      </c>
      <c r="B434" s="8" t="s">
        <v>753</v>
      </c>
      <c r="C434" s="78" t="s">
        <v>754</v>
      </c>
      <c r="D434" s="16">
        <v>22272</v>
      </c>
      <c r="E434" s="79">
        <v>2200</v>
      </c>
      <c r="F434" s="2" t="s">
        <v>469</v>
      </c>
      <c r="G434" s="2">
        <f t="shared" si="6"/>
        <v>0</v>
      </c>
    </row>
    <row r="435" spans="1:7" ht="12.75">
      <c r="A435" s="5">
        <v>431</v>
      </c>
      <c r="B435" s="8" t="s">
        <v>755</v>
      </c>
      <c r="C435" s="78" t="s">
        <v>756</v>
      </c>
      <c r="D435" s="16">
        <v>55130</v>
      </c>
      <c r="E435" s="79">
        <v>5700</v>
      </c>
      <c r="F435" s="2" t="s">
        <v>469</v>
      </c>
      <c r="G435" s="2">
        <f t="shared" si="6"/>
        <v>0</v>
      </c>
    </row>
    <row r="436" spans="1:7" ht="12.75">
      <c r="A436" s="5">
        <v>432</v>
      </c>
      <c r="B436" s="8" t="s">
        <v>757</v>
      </c>
      <c r="C436" s="78" t="s">
        <v>758</v>
      </c>
      <c r="D436" s="16">
        <v>19749</v>
      </c>
      <c r="E436" s="79">
        <v>1700</v>
      </c>
      <c r="F436" s="2" t="s">
        <v>469</v>
      </c>
      <c r="G436" s="2">
        <f t="shared" si="6"/>
        <v>0</v>
      </c>
    </row>
    <row r="437" spans="1:7" ht="12.75">
      <c r="A437" s="5">
        <v>433</v>
      </c>
      <c r="B437" s="8" t="s">
        <v>759</v>
      </c>
      <c r="C437" s="78" t="s">
        <v>760</v>
      </c>
      <c r="D437" s="16">
        <v>28942</v>
      </c>
      <c r="E437" s="79">
        <v>2700</v>
      </c>
      <c r="F437" s="2" t="s">
        <v>469</v>
      </c>
      <c r="G437" s="2">
        <f t="shared" si="6"/>
        <v>0</v>
      </c>
    </row>
    <row r="438" spans="1:7" ht="12.75">
      <c r="A438" s="5">
        <v>434</v>
      </c>
      <c r="B438" s="8" t="s">
        <v>761</v>
      </c>
      <c r="C438" s="78" t="s">
        <v>762</v>
      </c>
      <c r="D438" s="16">
        <v>16132</v>
      </c>
      <c r="E438" s="79">
        <v>1700</v>
      </c>
      <c r="F438" s="2" t="s">
        <v>469</v>
      </c>
      <c r="G438" s="2">
        <f t="shared" si="6"/>
        <v>0</v>
      </c>
    </row>
    <row r="439" spans="1:7" ht="12.75">
      <c r="A439" s="5">
        <v>435</v>
      </c>
      <c r="B439" s="8" t="s">
        <v>763</v>
      </c>
      <c r="C439" s="78" t="s">
        <v>764</v>
      </c>
      <c r="D439" s="16">
        <v>43021</v>
      </c>
      <c r="E439" s="79">
        <v>4200</v>
      </c>
      <c r="F439" s="2" t="s">
        <v>469</v>
      </c>
      <c r="G439" s="2">
        <f t="shared" si="6"/>
        <v>0</v>
      </c>
    </row>
    <row r="440" spans="1:7" ht="12.75">
      <c r="A440" s="5">
        <v>436</v>
      </c>
      <c r="B440" s="8" t="s">
        <v>765</v>
      </c>
      <c r="C440" s="78" t="s">
        <v>1025</v>
      </c>
      <c r="D440" s="16">
        <v>42199</v>
      </c>
      <c r="E440" s="79">
        <v>4200</v>
      </c>
      <c r="F440" s="2" t="s">
        <v>469</v>
      </c>
      <c r="G440" s="2">
        <f t="shared" si="6"/>
        <v>0</v>
      </c>
    </row>
    <row r="441" spans="1:7" ht="12.75">
      <c r="A441" s="5">
        <v>437</v>
      </c>
      <c r="B441" s="8" t="s">
        <v>766</v>
      </c>
      <c r="C441" s="78" t="s">
        <v>767</v>
      </c>
      <c r="D441" s="16">
        <v>17200</v>
      </c>
      <c r="E441" s="79">
        <v>1700</v>
      </c>
      <c r="F441" s="2" t="s">
        <v>469</v>
      </c>
      <c r="G441" s="2">
        <f t="shared" si="6"/>
        <v>0</v>
      </c>
    </row>
    <row r="442" spans="1:7" ht="12.75">
      <c r="A442" s="5">
        <v>438</v>
      </c>
      <c r="B442" s="8" t="s">
        <v>768</v>
      </c>
      <c r="C442" s="78" t="s">
        <v>769</v>
      </c>
      <c r="D442" s="16">
        <v>13229</v>
      </c>
      <c r="E442" s="79">
        <v>1250</v>
      </c>
      <c r="F442" s="2" t="s">
        <v>469</v>
      </c>
      <c r="G442" s="2">
        <f t="shared" si="6"/>
        <v>0</v>
      </c>
    </row>
    <row r="443" spans="1:7" ht="12.75">
      <c r="A443" s="5">
        <v>439</v>
      </c>
      <c r="B443" s="8" t="s">
        <v>770</v>
      </c>
      <c r="C443" s="78" t="s">
        <v>771</v>
      </c>
      <c r="D443" s="16">
        <v>11101</v>
      </c>
      <c r="E443" s="79">
        <v>1250</v>
      </c>
      <c r="F443" s="2" t="s">
        <v>469</v>
      </c>
      <c r="G443" s="2">
        <f t="shared" si="6"/>
        <v>0</v>
      </c>
    </row>
    <row r="444" spans="1:7" ht="12.75">
      <c r="A444" s="5">
        <v>440</v>
      </c>
      <c r="B444" s="8" t="s">
        <v>772</v>
      </c>
      <c r="C444" s="78" t="s">
        <v>773</v>
      </c>
      <c r="D444" s="16">
        <v>31591</v>
      </c>
      <c r="E444" s="79">
        <v>3200</v>
      </c>
      <c r="F444" s="2" t="s">
        <v>469</v>
      </c>
      <c r="G444" s="2">
        <f t="shared" si="6"/>
        <v>0</v>
      </c>
    </row>
    <row r="445" spans="1:7" ht="12.75">
      <c r="A445" s="5">
        <v>441</v>
      </c>
      <c r="B445" s="8" t="s">
        <v>774</v>
      </c>
      <c r="C445" s="78" t="s">
        <v>775</v>
      </c>
      <c r="D445" s="16">
        <v>15230</v>
      </c>
      <c r="E445" s="79">
        <v>1700</v>
      </c>
      <c r="F445" s="2" t="s">
        <v>469</v>
      </c>
      <c r="G445" s="2">
        <f t="shared" si="6"/>
        <v>0</v>
      </c>
    </row>
    <row r="446" spans="1:7" ht="22.5">
      <c r="A446" s="5">
        <v>442</v>
      </c>
      <c r="B446" s="8" t="s">
        <v>776</v>
      </c>
      <c r="C446" s="78" t="s">
        <v>1026</v>
      </c>
      <c r="D446" s="16">
        <v>98161</v>
      </c>
      <c r="E446" s="79">
        <v>6000</v>
      </c>
      <c r="F446" s="2" t="s">
        <v>469</v>
      </c>
      <c r="G446" s="2">
        <f t="shared" si="6"/>
        <v>0</v>
      </c>
    </row>
    <row r="447" spans="1:7" ht="22.5">
      <c r="A447" s="5">
        <v>443</v>
      </c>
      <c r="B447" s="8" t="s">
        <v>777</v>
      </c>
      <c r="C447" s="78" t="s">
        <v>1027</v>
      </c>
      <c r="D447" s="16">
        <v>76169</v>
      </c>
      <c r="E447" s="79">
        <v>6000</v>
      </c>
      <c r="F447" s="2" t="s">
        <v>469</v>
      </c>
      <c r="G447" s="2">
        <f t="shared" si="6"/>
        <v>0</v>
      </c>
    </row>
    <row r="448" spans="1:7" ht="22.5">
      <c r="A448" s="5">
        <v>444</v>
      </c>
      <c r="B448" s="81" t="s">
        <v>778</v>
      </c>
      <c r="C448" s="82" t="s">
        <v>779</v>
      </c>
      <c r="D448" s="83">
        <v>193722</v>
      </c>
      <c r="E448" s="84">
        <v>6000</v>
      </c>
      <c r="F448" s="2" t="s">
        <v>470</v>
      </c>
      <c r="G448" s="2">
        <f t="shared" si="6"/>
        <v>1</v>
      </c>
    </row>
    <row r="449" spans="1:7" ht="22.5">
      <c r="A449" s="5">
        <v>445</v>
      </c>
      <c r="B449" s="81" t="s">
        <v>2052</v>
      </c>
      <c r="C449" s="82" t="s">
        <v>2053</v>
      </c>
      <c r="D449" s="83">
        <v>134824</v>
      </c>
      <c r="E449" s="84">
        <v>6000</v>
      </c>
      <c r="F449" s="2" t="s">
        <v>470</v>
      </c>
      <c r="G449" s="2">
        <f t="shared" si="6"/>
        <v>1</v>
      </c>
    </row>
    <row r="450" spans="1:7" ht="22.5">
      <c r="A450" s="5">
        <v>446</v>
      </c>
      <c r="B450" s="8" t="s">
        <v>780</v>
      </c>
      <c r="C450" s="78" t="s">
        <v>781</v>
      </c>
      <c r="D450" s="16">
        <v>100436</v>
      </c>
      <c r="E450" s="79">
        <v>6000</v>
      </c>
      <c r="F450" s="2" t="s">
        <v>469</v>
      </c>
      <c r="G450" s="2">
        <f t="shared" si="6"/>
        <v>0</v>
      </c>
    </row>
    <row r="451" spans="1:7" ht="22.5">
      <c r="A451" s="5">
        <v>447</v>
      </c>
      <c r="B451" s="8" t="s">
        <v>782</v>
      </c>
      <c r="C451" s="78" t="s">
        <v>783</v>
      </c>
      <c r="D451" s="16">
        <v>55149</v>
      </c>
      <c r="E451" s="79">
        <v>5700</v>
      </c>
      <c r="F451" s="2" t="s">
        <v>469</v>
      </c>
      <c r="G451" s="2">
        <f t="shared" si="6"/>
        <v>0</v>
      </c>
    </row>
    <row r="452" spans="1:7" ht="22.5">
      <c r="A452" s="5">
        <v>448</v>
      </c>
      <c r="B452" s="81" t="s">
        <v>2054</v>
      </c>
      <c r="C452" s="82" t="s">
        <v>2055</v>
      </c>
      <c r="D452" s="83">
        <v>50506</v>
      </c>
      <c r="E452" s="84">
        <v>5200</v>
      </c>
      <c r="F452" s="2" t="s">
        <v>470</v>
      </c>
      <c r="G452" s="2">
        <f t="shared" si="6"/>
        <v>1</v>
      </c>
    </row>
    <row r="453" spans="1:7" ht="12.75">
      <c r="A453" s="5">
        <v>449</v>
      </c>
      <c r="B453" s="8" t="s">
        <v>784</v>
      </c>
      <c r="C453" s="78" t="s">
        <v>785</v>
      </c>
      <c r="D453" s="16">
        <v>69073</v>
      </c>
      <c r="E453" s="79">
        <v>6000</v>
      </c>
      <c r="F453" s="2" t="s">
        <v>469</v>
      </c>
      <c r="G453" s="2">
        <f aca="true" t="shared" si="7" ref="G453:G516">IF(LEN(F453)&gt;1,1,0)</f>
        <v>0</v>
      </c>
    </row>
    <row r="454" spans="1:7" ht="12.75">
      <c r="A454" s="5">
        <v>450</v>
      </c>
      <c r="B454" s="8" t="s">
        <v>786</v>
      </c>
      <c r="C454" s="78" t="s">
        <v>787</v>
      </c>
      <c r="D454" s="16">
        <v>31691</v>
      </c>
      <c r="E454" s="79">
        <v>3200</v>
      </c>
      <c r="F454" s="2" t="s">
        <v>469</v>
      </c>
      <c r="G454" s="2">
        <f t="shared" si="7"/>
        <v>0</v>
      </c>
    </row>
    <row r="455" spans="1:7" ht="12.75">
      <c r="A455" s="5">
        <v>451</v>
      </c>
      <c r="B455" s="8" t="s">
        <v>788</v>
      </c>
      <c r="C455" s="78" t="s">
        <v>789</v>
      </c>
      <c r="D455" s="16">
        <v>43877</v>
      </c>
      <c r="E455" s="79">
        <v>4200</v>
      </c>
      <c r="F455" s="2" t="s">
        <v>469</v>
      </c>
      <c r="G455" s="2">
        <f t="shared" si="7"/>
        <v>0</v>
      </c>
    </row>
    <row r="456" spans="1:7" ht="12.75">
      <c r="A456" s="5">
        <v>452</v>
      </c>
      <c r="B456" s="8" t="s">
        <v>790</v>
      </c>
      <c r="C456" s="78" t="s">
        <v>791</v>
      </c>
      <c r="D456" s="16">
        <v>26736</v>
      </c>
      <c r="E456" s="79">
        <v>2700</v>
      </c>
      <c r="F456" s="2" t="s">
        <v>469</v>
      </c>
      <c r="G456" s="2">
        <f t="shared" si="7"/>
        <v>0</v>
      </c>
    </row>
    <row r="457" spans="1:7" ht="12.75">
      <c r="A457" s="5">
        <v>453</v>
      </c>
      <c r="B457" s="8" t="s">
        <v>792</v>
      </c>
      <c r="C457" s="78" t="s">
        <v>793</v>
      </c>
      <c r="D457" s="16">
        <v>41564</v>
      </c>
      <c r="E457" s="79">
        <v>4200</v>
      </c>
      <c r="F457" s="2" t="s">
        <v>469</v>
      </c>
      <c r="G457" s="2">
        <f t="shared" si="7"/>
        <v>0</v>
      </c>
    </row>
    <row r="458" spans="1:7" ht="22.5">
      <c r="A458" s="5">
        <v>454</v>
      </c>
      <c r="B458" s="8" t="s">
        <v>794</v>
      </c>
      <c r="C458" s="78" t="s">
        <v>795</v>
      </c>
      <c r="D458" s="16">
        <v>24150</v>
      </c>
      <c r="E458" s="79">
        <v>2200</v>
      </c>
      <c r="F458" s="2" t="s">
        <v>469</v>
      </c>
      <c r="G458" s="2">
        <f t="shared" si="7"/>
        <v>0</v>
      </c>
    </row>
    <row r="459" spans="1:7" ht="12.75">
      <c r="A459" s="5">
        <v>455</v>
      </c>
      <c r="B459" s="8" t="s">
        <v>796</v>
      </c>
      <c r="C459" s="78" t="s">
        <v>797</v>
      </c>
      <c r="D459" s="16">
        <v>24001</v>
      </c>
      <c r="E459" s="79">
        <v>2200</v>
      </c>
      <c r="F459" s="2" t="s">
        <v>469</v>
      </c>
      <c r="G459" s="2">
        <f t="shared" si="7"/>
        <v>0</v>
      </c>
    </row>
    <row r="460" spans="1:7" ht="12.75">
      <c r="A460" s="5">
        <v>456</v>
      </c>
      <c r="B460" s="8" t="s">
        <v>798</v>
      </c>
      <c r="C460" s="78" t="s">
        <v>799</v>
      </c>
      <c r="D460" s="16">
        <v>17287</v>
      </c>
      <c r="E460" s="79">
        <v>1700</v>
      </c>
      <c r="F460" s="2" t="s">
        <v>469</v>
      </c>
      <c r="G460" s="2">
        <f t="shared" si="7"/>
        <v>0</v>
      </c>
    </row>
    <row r="461" spans="1:7" ht="22.5">
      <c r="A461" s="5">
        <v>457</v>
      </c>
      <c r="B461" s="8" t="s">
        <v>800</v>
      </c>
      <c r="C461" s="78" t="s">
        <v>801</v>
      </c>
      <c r="D461" s="16">
        <v>91796</v>
      </c>
      <c r="E461" s="79">
        <v>6000</v>
      </c>
      <c r="F461" s="2" t="s">
        <v>469</v>
      </c>
      <c r="G461" s="2">
        <f t="shared" si="7"/>
        <v>0</v>
      </c>
    </row>
    <row r="462" spans="1:7" ht="12.75">
      <c r="A462" s="5">
        <v>458</v>
      </c>
      <c r="B462" s="8" t="s">
        <v>802</v>
      </c>
      <c r="C462" s="78" t="s">
        <v>803</v>
      </c>
      <c r="D462" s="16">
        <v>51247</v>
      </c>
      <c r="E462" s="79">
        <v>5200</v>
      </c>
      <c r="F462" s="2" t="s">
        <v>469</v>
      </c>
      <c r="G462" s="2">
        <f t="shared" si="7"/>
        <v>0</v>
      </c>
    </row>
    <row r="463" spans="1:7" ht="22.5">
      <c r="A463" s="5">
        <v>459</v>
      </c>
      <c r="B463" s="8" t="s">
        <v>804</v>
      </c>
      <c r="C463" s="78" t="s">
        <v>805</v>
      </c>
      <c r="D463" s="16">
        <v>26346</v>
      </c>
      <c r="E463" s="79">
        <v>2700</v>
      </c>
      <c r="F463" s="2" t="s">
        <v>469</v>
      </c>
      <c r="G463" s="2">
        <f t="shared" si="7"/>
        <v>0</v>
      </c>
    </row>
    <row r="464" spans="1:7" ht="12.75">
      <c r="A464" s="5">
        <v>460</v>
      </c>
      <c r="B464" s="81" t="s">
        <v>2056</v>
      </c>
      <c r="C464" s="82" t="s">
        <v>2057</v>
      </c>
      <c r="D464" s="83">
        <v>26582</v>
      </c>
      <c r="E464" s="84">
        <v>2700</v>
      </c>
      <c r="F464" s="2" t="s">
        <v>470</v>
      </c>
      <c r="G464" s="2">
        <f t="shared" si="7"/>
        <v>1</v>
      </c>
    </row>
    <row r="465" spans="1:7" ht="12.75">
      <c r="A465" s="5">
        <v>461</v>
      </c>
      <c r="B465" s="8" t="s">
        <v>806</v>
      </c>
      <c r="C465" s="78" t="s">
        <v>807</v>
      </c>
      <c r="D465" s="16">
        <v>6440</v>
      </c>
      <c r="E465" s="79">
        <v>700</v>
      </c>
      <c r="F465" s="2" t="s">
        <v>469</v>
      </c>
      <c r="G465" s="2">
        <f t="shared" si="7"/>
        <v>0</v>
      </c>
    </row>
    <row r="466" spans="1:7" ht="12.75">
      <c r="A466" s="5">
        <v>462</v>
      </c>
      <c r="B466" s="8" t="s">
        <v>808</v>
      </c>
      <c r="C466" s="78" t="s">
        <v>1028</v>
      </c>
      <c r="D466" s="16">
        <v>34149</v>
      </c>
      <c r="E466" s="79">
        <v>3200</v>
      </c>
      <c r="F466" s="2" t="s">
        <v>469</v>
      </c>
      <c r="G466" s="2">
        <f t="shared" si="7"/>
        <v>0</v>
      </c>
    </row>
    <row r="467" spans="1:7" ht="12.75">
      <c r="A467" s="5">
        <v>463</v>
      </c>
      <c r="B467" s="8" t="s">
        <v>809</v>
      </c>
      <c r="C467" s="78" t="s">
        <v>810</v>
      </c>
      <c r="D467" s="16">
        <v>59179</v>
      </c>
      <c r="E467" s="79">
        <v>5700</v>
      </c>
      <c r="F467" s="2" t="s">
        <v>469</v>
      </c>
      <c r="G467" s="2">
        <f t="shared" si="7"/>
        <v>0</v>
      </c>
    </row>
    <row r="468" spans="1:7" ht="12.75">
      <c r="A468" s="5">
        <v>464</v>
      </c>
      <c r="B468" s="8" t="s">
        <v>811</v>
      </c>
      <c r="C468" s="78" t="s">
        <v>812</v>
      </c>
      <c r="D468" s="16">
        <v>36506</v>
      </c>
      <c r="E468" s="79">
        <v>3700</v>
      </c>
      <c r="F468" s="2" t="s">
        <v>469</v>
      </c>
      <c r="G468" s="2">
        <f t="shared" si="7"/>
        <v>0</v>
      </c>
    </row>
    <row r="469" spans="1:7" ht="12.75">
      <c r="A469" s="5">
        <v>465</v>
      </c>
      <c r="B469" s="8" t="s">
        <v>813</v>
      </c>
      <c r="C469" s="78" t="s">
        <v>814</v>
      </c>
      <c r="D469" s="16">
        <v>18680</v>
      </c>
      <c r="E469" s="79">
        <v>1700</v>
      </c>
      <c r="F469" s="2" t="s">
        <v>469</v>
      </c>
      <c r="G469" s="2">
        <f t="shared" si="7"/>
        <v>0</v>
      </c>
    </row>
    <row r="470" spans="1:7" ht="12.75">
      <c r="A470" s="5">
        <v>466</v>
      </c>
      <c r="B470" s="8" t="s">
        <v>815</v>
      </c>
      <c r="C470" s="78" t="s">
        <v>816</v>
      </c>
      <c r="D470" s="16">
        <v>4102</v>
      </c>
      <c r="E470" s="79">
        <v>450</v>
      </c>
      <c r="F470" s="2" t="s">
        <v>469</v>
      </c>
      <c r="G470" s="2">
        <f t="shared" si="7"/>
        <v>0</v>
      </c>
    </row>
    <row r="471" spans="1:7" ht="12.75">
      <c r="A471" s="5">
        <v>467</v>
      </c>
      <c r="B471" s="8" t="s">
        <v>817</v>
      </c>
      <c r="C471" s="78" t="s">
        <v>818</v>
      </c>
      <c r="D471" s="16">
        <v>30112</v>
      </c>
      <c r="E471" s="79">
        <v>3200</v>
      </c>
      <c r="F471" s="2" t="s">
        <v>469</v>
      </c>
      <c r="G471" s="2">
        <f t="shared" si="7"/>
        <v>0</v>
      </c>
    </row>
    <row r="472" spans="1:7" ht="12.75">
      <c r="A472" s="5">
        <v>468</v>
      </c>
      <c r="B472" s="8" t="s">
        <v>819</v>
      </c>
      <c r="C472" s="78" t="s">
        <v>820</v>
      </c>
      <c r="D472" s="16">
        <v>22415</v>
      </c>
      <c r="E472" s="79">
        <v>2200</v>
      </c>
      <c r="F472" s="2" t="s">
        <v>469</v>
      </c>
      <c r="G472" s="2">
        <f t="shared" si="7"/>
        <v>0</v>
      </c>
    </row>
    <row r="473" spans="1:7" ht="12.75">
      <c r="A473" s="5">
        <v>469</v>
      </c>
      <c r="B473" s="8" t="s">
        <v>821</v>
      </c>
      <c r="C473" s="78" t="s">
        <v>822</v>
      </c>
      <c r="D473" s="16">
        <v>46449</v>
      </c>
      <c r="E473" s="79">
        <v>4700</v>
      </c>
      <c r="F473" s="2" t="s">
        <v>469</v>
      </c>
      <c r="G473" s="2">
        <f t="shared" si="7"/>
        <v>0</v>
      </c>
    </row>
    <row r="474" spans="1:7" ht="12.75">
      <c r="A474" s="5">
        <v>470</v>
      </c>
      <c r="B474" s="8" t="s">
        <v>823</v>
      </c>
      <c r="C474" s="78" t="s">
        <v>824</v>
      </c>
      <c r="D474" s="16">
        <v>19607</v>
      </c>
      <c r="E474" s="79">
        <v>1700</v>
      </c>
      <c r="F474" s="2" t="s">
        <v>469</v>
      </c>
      <c r="G474" s="2">
        <f t="shared" si="7"/>
        <v>0</v>
      </c>
    </row>
    <row r="475" spans="1:7" ht="22.5">
      <c r="A475" s="5">
        <v>471</v>
      </c>
      <c r="B475" s="8" t="s">
        <v>825</v>
      </c>
      <c r="C475" s="78" t="s">
        <v>826</v>
      </c>
      <c r="D475" s="16">
        <v>12524</v>
      </c>
      <c r="E475" s="79">
        <v>1250</v>
      </c>
      <c r="F475" s="2" t="s">
        <v>469</v>
      </c>
      <c r="G475" s="2">
        <f t="shared" si="7"/>
        <v>0</v>
      </c>
    </row>
    <row r="476" spans="1:7" ht="12.75">
      <c r="A476" s="5">
        <v>472</v>
      </c>
      <c r="B476" s="8" t="s">
        <v>827</v>
      </c>
      <c r="C476" s="78" t="s">
        <v>828</v>
      </c>
      <c r="D476" s="16">
        <v>10102</v>
      </c>
      <c r="E476" s="79">
        <v>1250</v>
      </c>
      <c r="F476" s="2" t="s">
        <v>469</v>
      </c>
      <c r="G476" s="2">
        <f t="shared" si="7"/>
        <v>0</v>
      </c>
    </row>
    <row r="477" spans="1:7" ht="22.5">
      <c r="A477" s="5">
        <v>473</v>
      </c>
      <c r="B477" s="8" t="s">
        <v>829</v>
      </c>
      <c r="C477" s="78" t="s">
        <v>830</v>
      </c>
      <c r="D477" s="16">
        <v>34315</v>
      </c>
      <c r="E477" s="79">
        <v>3200</v>
      </c>
      <c r="F477" s="2" t="s">
        <v>469</v>
      </c>
      <c r="G477" s="2">
        <f t="shared" si="7"/>
        <v>0</v>
      </c>
    </row>
    <row r="478" spans="1:7" ht="22.5">
      <c r="A478" s="5">
        <v>474</v>
      </c>
      <c r="B478" s="8" t="s">
        <v>831</v>
      </c>
      <c r="C478" s="78" t="s">
        <v>832</v>
      </c>
      <c r="D478" s="16">
        <v>13079</v>
      </c>
      <c r="E478" s="79">
        <v>1250</v>
      </c>
      <c r="F478" s="2" t="s">
        <v>469</v>
      </c>
      <c r="G478" s="2">
        <f t="shared" si="7"/>
        <v>0</v>
      </c>
    </row>
    <row r="479" spans="1:7" ht="12.75">
      <c r="A479" s="5">
        <v>475</v>
      </c>
      <c r="B479" s="8" t="s">
        <v>833</v>
      </c>
      <c r="C479" s="78" t="s">
        <v>834</v>
      </c>
      <c r="D479" s="16">
        <v>15141</v>
      </c>
      <c r="E479" s="79">
        <v>1700</v>
      </c>
      <c r="F479" s="2" t="s">
        <v>469</v>
      </c>
      <c r="G479" s="2">
        <f t="shared" si="7"/>
        <v>0</v>
      </c>
    </row>
    <row r="480" spans="1:7" ht="12.75">
      <c r="A480" s="5">
        <v>476</v>
      </c>
      <c r="B480" s="8" t="s">
        <v>835</v>
      </c>
      <c r="C480" s="78" t="s">
        <v>836</v>
      </c>
      <c r="D480" s="16">
        <v>59042</v>
      </c>
      <c r="E480" s="79">
        <v>5700</v>
      </c>
      <c r="F480" s="2" t="s">
        <v>469</v>
      </c>
      <c r="G480" s="2">
        <f t="shared" si="7"/>
        <v>0</v>
      </c>
    </row>
    <row r="481" spans="1:7" ht="12.75">
      <c r="A481" s="5">
        <v>477</v>
      </c>
      <c r="B481" s="8" t="s">
        <v>837</v>
      </c>
      <c r="C481" s="78" t="s">
        <v>838</v>
      </c>
      <c r="D481" s="16">
        <v>36280</v>
      </c>
      <c r="E481" s="79">
        <v>3700</v>
      </c>
      <c r="F481" s="2" t="s">
        <v>469</v>
      </c>
      <c r="G481" s="2">
        <f t="shared" si="7"/>
        <v>0</v>
      </c>
    </row>
    <row r="482" spans="1:7" ht="12.75">
      <c r="A482" s="5">
        <v>478</v>
      </c>
      <c r="B482" s="8" t="s">
        <v>839</v>
      </c>
      <c r="C482" s="78" t="s">
        <v>840</v>
      </c>
      <c r="D482" s="16">
        <v>16481</v>
      </c>
      <c r="E482" s="79">
        <v>1700</v>
      </c>
      <c r="F482" s="2" t="s">
        <v>469</v>
      </c>
      <c r="G482" s="2">
        <f t="shared" si="7"/>
        <v>0</v>
      </c>
    </row>
    <row r="483" spans="1:7" ht="12.75">
      <c r="A483" s="5">
        <v>479</v>
      </c>
      <c r="B483" s="8" t="s">
        <v>841</v>
      </c>
      <c r="C483" s="78" t="s">
        <v>842</v>
      </c>
      <c r="D483" s="16">
        <v>69111</v>
      </c>
      <c r="E483" s="79">
        <v>6000</v>
      </c>
      <c r="F483" s="2" t="s">
        <v>469</v>
      </c>
      <c r="G483" s="2">
        <f t="shared" si="7"/>
        <v>0</v>
      </c>
    </row>
    <row r="484" spans="1:7" ht="25.5">
      <c r="A484" s="5">
        <v>480</v>
      </c>
      <c r="B484" s="8" t="s">
        <v>843</v>
      </c>
      <c r="C484" s="78" t="s">
        <v>844</v>
      </c>
      <c r="D484" s="16">
        <v>43330</v>
      </c>
      <c r="E484" s="79">
        <v>4200</v>
      </c>
      <c r="F484" s="2" t="s">
        <v>469</v>
      </c>
      <c r="G484" s="2">
        <f t="shared" si="7"/>
        <v>0</v>
      </c>
    </row>
    <row r="485" spans="1:7" ht="25.5">
      <c r="A485" s="5">
        <v>481</v>
      </c>
      <c r="B485" s="8" t="s">
        <v>845</v>
      </c>
      <c r="C485" s="78" t="s">
        <v>787</v>
      </c>
      <c r="D485" s="16">
        <v>33756</v>
      </c>
      <c r="E485" s="79">
        <v>3200</v>
      </c>
      <c r="F485" s="2" t="s">
        <v>469</v>
      </c>
      <c r="G485" s="2">
        <f t="shared" si="7"/>
        <v>0</v>
      </c>
    </row>
    <row r="486" spans="1:7" ht="25.5">
      <c r="A486" s="5">
        <v>482</v>
      </c>
      <c r="B486" s="8" t="s">
        <v>846</v>
      </c>
      <c r="C486" s="78" t="s">
        <v>847</v>
      </c>
      <c r="D486" s="16">
        <v>25327</v>
      </c>
      <c r="E486" s="79">
        <v>2700</v>
      </c>
      <c r="F486" s="2" t="s">
        <v>469</v>
      </c>
      <c r="G486" s="2">
        <f t="shared" si="7"/>
        <v>0</v>
      </c>
    </row>
    <row r="487" spans="1:7" ht="25.5">
      <c r="A487" s="5">
        <v>483</v>
      </c>
      <c r="B487" s="8" t="s">
        <v>848</v>
      </c>
      <c r="C487" s="78" t="s">
        <v>849</v>
      </c>
      <c r="D487" s="16">
        <v>18990</v>
      </c>
      <c r="E487" s="79">
        <v>1700</v>
      </c>
      <c r="F487" s="2" t="s">
        <v>469</v>
      </c>
      <c r="G487" s="2">
        <f t="shared" si="7"/>
        <v>0</v>
      </c>
    </row>
    <row r="488" spans="1:7" ht="25.5">
      <c r="A488" s="5">
        <v>484</v>
      </c>
      <c r="B488" s="8" t="s">
        <v>850</v>
      </c>
      <c r="C488" s="78" t="s">
        <v>851</v>
      </c>
      <c r="D488" s="16">
        <v>23604</v>
      </c>
      <c r="E488" s="79">
        <v>2200</v>
      </c>
      <c r="F488" s="2" t="s">
        <v>469</v>
      </c>
      <c r="G488" s="2">
        <f t="shared" si="7"/>
        <v>0</v>
      </c>
    </row>
    <row r="489" spans="1:7" ht="25.5">
      <c r="A489" s="5">
        <v>485</v>
      </c>
      <c r="B489" s="8" t="s">
        <v>852</v>
      </c>
      <c r="C489" s="78" t="s">
        <v>853</v>
      </c>
      <c r="D489" s="16">
        <v>17053</v>
      </c>
      <c r="E489" s="79">
        <v>1700</v>
      </c>
      <c r="F489" s="2" t="s">
        <v>469</v>
      </c>
      <c r="G489" s="2">
        <f t="shared" si="7"/>
        <v>0</v>
      </c>
    </row>
    <row r="490" spans="1:7" ht="12.75">
      <c r="A490" s="5">
        <v>486</v>
      </c>
      <c r="B490" s="8" t="s">
        <v>854</v>
      </c>
      <c r="C490" s="78" t="s">
        <v>855</v>
      </c>
      <c r="D490" s="16">
        <v>8015</v>
      </c>
      <c r="E490" s="79">
        <v>900</v>
      </c>
      <c r="F490" s="2" t="s">
        <v>469</v>
      </c>
      <c r="G490" s="2">
        <f t="shared" si="7"/>
        <v>0</v>
      </c>
    </row>
    <row r="491" spans="1:7" ht="25.5">
      <c r="A491" s="5">
        <v>487</v>
      </c>
      <c r="B491" s="8" t="s">
        <v>856</v>
      </c>
      <c r="C491" s="78" t="s">
        <v>857</v>
      </c>
      <c r="D491" s="16">
        <v>40498</v>
      </c>
      <c r="E491" s="79">
        <v>4200</v>
      </c>
      <c r="F491" s="2" t="s">
        <v>469</v>
      </c>
      <c r="G491" s="2">
        <f t="shared" si="7"/>
        <v>0</v>
      </c>
    </row>
    <row r="492" spans="1:7" ht="25.5">
      <c r="A492" s="5">
        <v>488</v>
      </c>
      <c r="B492" s="8" t="s">
        <v>858</v>
      </c>
      <c r="C492" s="78" t="s">
        <v>859</v>
      </c>
      <c r="D492" s="16">
        <v>27790</v>
      </c>
      <c r="E492" s="79">
        <v>2700</v>
      </c>
      <c r="F492" s="2" t="s">
        <v>469</v>
      </c>
      <c r="G492" s="2">
        <f t="shared" si="7"/>
        <v>0</v>
      </c>
    </row>
    <row r="493" spans="1:7" ht="12.75">
      <c r="A493" s="5">
        <v>489</v>
      </c>
      <c r="B493" s="8" t="s">
        <v>860</v>
      </c>
      <c r="C493" s="78" t="s">
        <v>861</v>
      </c>
      <c r="D493" s="16">
        <v>8533</v>
      </c>
      <c r="E493" s="79">
        <v>900</v>
      </c>
      <c r="F493" s="2" t="s">
        <v>469</v>
      </c>
      <c r="G493" s="2">
        <f t="shared" si="7"/>
        <v>0</v>
      </c>
    </row>
    <row r="494" spans="1:7" ht="25.5">
      <c r="A494" s="5">
        <v>490</v>
      </c>
      <c r="B494" s="8" t="s">
        <v>862</v>
      </c>
      <c r="C494" s="78" t="s">
        <v>863</v>
      </c>
      <c r="D494" s="16">
        <v>54071</v>
      </c>
      <c r="E494" s="79">
        <v>5200</v>
      </c>
      <c r="F494" s="2" t="s">
        <v>469</v>
      </c>
      <c r="G494" s="2">
        <f t="shared" si="7"/>
        <v>0</v>
      </c>
    </row>
    <row r="495" spans="1:7" ht="25.5">
      <c r="A495" s="5">
        <v>491</v>
      </c>
      <c r="B495" s="8" t="s">
        <v>864</v>
      </c>
      <c r="C495" s="78" t="s">
        <v>865</v>
      </c>
      <c r="D495" s="16">
        <v>22044</v>
      </c>
      <c r="E495" s="79">
        <v>2200</v>
      </c>
      <c r="F495" s="2" t="s">
        <v>469</v>
      </c>
      <c r="G495" s="2">
        <f t="shared" si="7"/>
        <v>0</v>
      </c>
    </row>
    <row r="496" spans="1:7" ht="25.5">
      <c r="A496" s="5">
        <v>492</v>
      </c>
      <c r="B496" s="8" t="s">
        <v>866</v>
      </c>
      <c r="C496" s="78" t="s">
        <v>867</v>
      </c>
      <c r="D496" s="16">
        <v>29299</v>
      </c>
      <c r="E496" s="79">
        <v>2700</v>
      </c>
      <c r="F496" s="2" t="s">
        <v>469</v>
      </c>
      <c r="G496" s="2">
        <f t="shared" si="7"/>
        <v>0</v>
      </c>
    </row>
    <row r="497" spans="1:7" ht="25.5">
      <c r="A497" s="5">
        <v>493</v>
      </c>
      <c r="B497" s="8" t="s">
        <v>868</v>
      </c>
      <c r="C497" s="78" t="s">
        <v>869</v>
      </c>
      <c r="D497" s="16">
        <v>11838</v>
      </c>
      <c r="E497" s="79">
        <v>1250</v>
      </c>
      <c r="F497" s="2" t="s">
        <v>469</v>
      </c>
      <c r="G497" s="2">
        <f t="shared" si="7"/>
        <v>0</v>
      </c>
    </row>
    <row r="498" spans="1:7" ht="25.5">
      <c r="A498" s="5">
        <v>494</v>
      </c>
      <c r="B498" s="8" t="s">
        <v>870</v>
      </c>
      <c r="C498" s="78" t="s">
        <v>871</v>
      </c>
      <c r="D498" s="16">
        <v>18578</v>
      </c>
      <c r="E498" s="79">
        <v>1700</v>
      </c>
      <c r="F498" s="2" t="s">
        <v>469</v>
      </c>
      <c r="G498" s="2">
        <f t="shared" si="7"/>
        <v>0</v>
      </c>
    </row>
    <row r="499" spans="1:7" ht="25.5">
      <c r="A499" s="5">
        <v>495</v>
      </c>
      <c r="B499" s="8" t="s">
        <v>872</v>
      </c>
      <c r="C499" s="78" t="s">
        <v>873</v>
      </c>
      <c r="D499" s="16">
        <v>12049</v>
      </c>
      <c r="E499" s="79">
        <v>1250</v>
      </c>
      <c r="F499" s="2" t="s">
        <v>469</v>
      </c>
      <c r="G499" s="2">
        <f t="shared" si="7"/>
        <v>0</v>
      </c>
    </row>
    <row r="500" spans="1:7" ht="12.75">
      <c r="A500" s="5">
        <v>496</v>
      </c>
      <c r="B500" s="8" t="s">
        <v>874</v>
      </c>
      <c r="C500" s="78" t="s">
        <v>875</v>
      </c>
      <c r="D500" s="16">
        <v>7146</v>
      </c>
      <c r="E500" s="79">
        <v>700</v>
      </c>
      <c r="F500" s="2" t="s">
        <v>469</v>
      </c>
      <c r="G500" s="2">
        <f t="shared" si="7"/>
        <v>0</v>
      </c>
    </row>
    <row r="501" spans="1:7" ht="12.75">
      <c r="A501" s="5">
        <v>497</v>
      </c>
      <c r="B501" s="8" t="s">
        <v>876</v>
      </c>
      <c r="C501" s="78" t="s">
        <v>877</v>
      </c>
      <c r="D501" s="16">
        <v>11955</v>
      </c>
      <c r="E501" s="79">
        <v>1250</v>
      </c>
      <c r="F501" s="2" t="s">
        <v>469</v>
      </c>
      <c r="G501" s="2">
        <f t="shared" si="7"/>
        <v>0</v>
      </c>
    </row>
    <row r="502" spans="1:7" ht="12.75">
      <c r="A502" s="5">
        <v>498</v>
      </c>
      <c r="B502" s="8" t="s">
        <v>878</v>
      </c>
      <c r="C502" s="78" t="s">
        <v>879</v>
      </c>
      <c r="D502" s="16">
        <v>57473</v>
      </c>
      <c r="E502" s="79">
        <v>5700</v>
      </c>
      <c r="F502" s="2" t="s">
        <v>469</v>
      </c>
      <c r="G502" s="2">
        <f t="shared" si="7"/>
        <v>0</v>
      </c>
    </row>
    <row r="503" spans="1:7" ht="22.5">
      <c r="A503" s="5">
        <v>499</v>
      </c>
      <c r="B503" s="8" t="s">
        <v>880</v>
      </c>
      <c r="C503" s="78" t="s">
        <v>881</v>
      </c>
      <c r="D503" s="16">
        <v>105917</v>
      </c>
      <c r="E503" s="79">
        <v>6000</v>
      </c>
      <c r="F503" s="2" t="s">
        <v>469</v>
      </c>
      <c r="G503" s="2">
        <f t="shared" si="7"/>
        <v>0</v>
      </c>
    </row>
    <row r="504" spans="1:7" ht="22.5">
      <c r="A504" s="5">
        <v>500</v>
      </c>
      <c r="B504" s="8" t="s">
        <v>882</v>
      </c>
      <c r="C504" s="78" t="s">
        <v>883</v>
      </c>
      <c r="D504" s="16">
        <v>56232</v>
      </c>
      <c r="E504" s="79">
        <v>5700</v>
      </c>
      <c r="F504" s="2" t="s">
        <v>469</v>
      </c>
      <c r="G504" s="2">
        <f t="shared" si="7"/>
        <v>0</v>
      </c>
    </row>
    <row r="505" spans="1:7" ht="22.5">
      <c r="A505" s="5">
        <v>501</v>
      </c>
      <c r="B505" s="8" t="s">
        <v>884</v>
      </c>
      <c r="C505" s="78" t="s">
        <v>885</v>
      </c>
      <c r="D505" s="16">
        <v>68367</v>
      </c>
      <c r="E505" s="79">
        <v>6000</v>
      </c>
      <c r="F505" s="2" t="s">
        <v>469</v>
      </c>
      <c r="G505" s="2">
        <f t="shared" si="7"/>
        <v>0</v>
      </c>
    </row>
    <row r="506" spans="1:7" ht="22.5">
      <c r="A506" s="5">
        <v>502</v>
      </c>
      <c r="B506" s="8" t="s">
        <v>886</v>
      </c>
      <c r="C506" s="78" t="s">
        <v>887</v>
      </c>
      <c r="D506" s="16">
        <v>62458</v>
      </c>
      <c r="E506" s="79">
        <v>6000</v>
      </c>
      <c r="F506" s="2" t="s">
        <v>469</v>
      </c>
      <c r="G506" s="2">
        <f t="shared" si="7"/>
        <v>0</v>
      </c>
    </row>
    <row r="507" spans="1:7" ht="12.75">
      <c r="A507" s="5">
        <v>503</v>
      </c>
      <c r="B507" s="8" t="s">
        <v>888</v>
      </c>
      <c r="C507" s="78" t="s">
        <v>1029</v>
      </c>
      <c r="D507" s="16">
        <v>42956</v>
      </c>
      <c r="E507" s="79">
        <v>4200</v>
      </c>
      <c r="F507" s="2" t="s">
        <v>469</v>
      </c>
      <c r="G507" s="2">
        <f t="shared" si="7"/>
        <v>0</v>
      </c>
    </row>
    <row r="508" spans="1:7" ht="22.5">
      <c r="A508" s="5">
        <v>504</v>
      </c>
      <c r="B508" s="8" t="s">
        <v>889</v>
      </c>
      <c r="C508" s="78" t="s">
        <v>890</v>
      </c>
      <c r="D508" s="16">
        <v>79873</v>
      </c>
      <c r="E508" s="79">
        <v>6000</v>
      </c>
      <c r="F508" s="2" t="s">
        <v>469</v>
      </c>
      <c r="G508" s="2">
        <f t="shared" si="7"/>
        <v>0</v>
      </c>
    </row>
    <row r="509" spans="1:7" ht="22.5">
      <c r="A509" s="5">
        <v>505</v>
      </c>
      <c r="B509" s="8" t="s">
        <v>891</v>
      </c>
      <c r="C509" s="78" t="s">
        <v>1030</v>
      </c>
      <c r="D509" s="16">
        <v>33444</v>
      </c>
      <c r="E509" s="79">
        <v>3200</v>
      </c>
      <c r="F509" s="2" t="s">
        <v>469</v>
      </c>
      <c r="G509" s="2">
        <f t="shared" si="7"/>
        <v>0</v>
      </c>
    </row>
    <row r="510" spans="1:7" ht="12.75">
      <c r="A510" s="5">
        <v>506</v>
      </c>
      <c r="B510" s="8" t="s">
        <v>892</v>
      </c>
      <c r="C510" s="78" t="s">
        <v>893</v>
      </c>
      <c r="D510" s="16">
        <v>28496</v>
      </c>
      <c r="E510" s="79">
        <v>2700</v>
      </c>
      <c r="F510" s="2" t="s">
        <v>469</v>
      </c>
      <c r="G510" s="2">
        <f t="shared" si="7"/>
        <v>0</v>
      </c>
    </row>
    <row r="511" spans="1:7" ht="12.75">
      <c r="A511" s="5">
        <v>507</v>
      </c>
      <c r="B511" s="8" t="s">
        <v>894</v>
      </c>
      <c r="C511" s="78" t="s">
        <v>1031</v>
      </c>
      <c r="D511" s="16">
        <v>24236</v>
      </c>
      <c r="E511" s="79">
        <v>2200</v>
      </c>
      <c r="F511" s="2" t="s">
        <v>469</v>
      </c>
      <c r="G511" s="2">
        <f t="shared" si="7"/>
        <v>0</v>
      </c>
    </row>
    <row r="512" spans="1:7" ht="12.75">
      <c r="A512" s="5">
        <v>508</v>
      </c>
      <c r="B512" s="8" t="s">
        <v>895</v>
      </c>
      <c r="C512" s="78" t="s">
        <v>896</v>
      </c>
      <c r="D512" s="16">
        <v>18195</v>
      </c>
      <c r="E512" s="79">
        <v>1700</v>
      </c>
      <c r="F512" s="2" t="s">
        <v>469</v>
      </c>
      <c r="G512" s="2">
        <f t="shared" si="7"/>
        <v>0</v>
      </c>
    </row>
    <row r="513" spans="1:7" ht="12.75">
      <c r="A513" s="5">
        <v>509</v>
      </c>
      <c r="B513" s="8" t="s">
        <v>897</v>
      </c>
      <c r="C513" s="78" t="s">
        <v>898</v>
      </c>
      <c r="D513" s="16">
        <v>12331</v>
      </c>
      <c r="E513" s="79">
        <v>1250</v>
      </c>
      <c r="F513" s="2" t="s">
        <v>469</v>
      </c>
      <c r="G513" s="2">
        <f t="shared" si="7"/>
        <v>0</v>
      </c>
    </row>
    <row r="514" spans="1:7" ht="12.75">
      <c r="A514" s="5">
        <v>510</v>
      </c>
      <c r="B514" s="8" t="s">
        <v>899</v>
      </c>
      <c r="C514" s="78" t="s">
        <v>900</v>
      </c>
      <c r="D514" s="16">
        <v>7499</v>
      </c>
      <c r="E514" s="79">
        <v>700</v>
      </c>
      <c r="F514" s="2" t="s">
        <v>469</v>
      </c>
      <c r="G514" s="2">
        <f t="shared" si="7"/>
        <v>0</v>
      </c>
    </row>
    <row r="515" spans="1:7" ht="22.5">
      <c r="A515" s="5">
        <v>511</v>
      </c>
      <c r="B515" s="8" t="s">
        <v>901</v>
      </c>
      <c r="C515" s="78" t="s">
        <v>902</v>
      </c>
      <c r="D515" s="16">
        <v>59827</v>
      </c>
      <c r="E515" s="79">
        <v>5700</v>
      </c>
      <c r="F515" s="2" t="s">
        <v>469</v>
      </c>
      <c r="G515" s="2">
        <f t="shared" si="7"/>
        <v>0</v>
      </c>
    </row>
    <row r="516" spans="1:7" ht="22.5">
      <c r="A516" s="5">
        <v>512</v>
      </c>
      <c r="B516" s="81" t="s">
        <v>1252</v>
      </c>
      <c r="C516" s="82" t="s">
        <v>1253</v>
      </c>
      <c r="D516" s="83">
        <v>8735</v>
      </c>
      <c r="E516" s="84">
        <v>900</v>
      </c>
      <c r="F516" s="2" t="s">
        <v>470</v>
      </c>
      <c r="G516" s="2">
        <f t="shared" si="7"/>
        <v>1</v>
      </c>
    </row>
    <row r="517" spans="1:7" ht="12.75">
      <c r="A517" s="5">
        <v>513</v>
      </c>
      <c r="B517" s="8" t="s">
        <v>903</v>
      </c>
      <c r="C517" s="78" t="s">
        <v>904</v>
      </c>
      <c r="D517" s="16">
        <v>27281</v>
      </c>
      <c r="E517" s="79">
        <v>2700</v>
      </c>
      <c r="F517" s="2" t="s">
        <v>469</v>
      </c>
      <c r="G517" s="2">
        <f aca="true" t="shared" si="8" ref="G517:G580">IF(LEN(F517)&gt;1,1,0)</f>
        <v>0</v>
      </c>
    </row>
    <row r="518" spans="1:7" ht="22.5">
      <c r="A518" s="5">
        <v>514</v>
      </c>
      <c r="B518" s="8" t="s">
        <v>905</v>
      </c>
      <c r="C518" s="78" t="s">
        <v>906</v>
      </c>
      <c r="D518" s="16">
        <v>22629</v>
      </c>
      <c r="E518" s="79">
        <v>2200</v>
      </c>
      <c r="F518" s="2" t="s">
        <v>469</v>
      </c>
      <c r="G518" s="2">
        <f t="shared" si="8"/>
        <v>0</v>
      </c>
    </row>
    <row r="519" spans="1:7" ht="12.75">
      <c r="A519" s="5">
        <v>515</v>
      </c>
      <c r="B519" s="8" t="s">
        <v>907</v>
      </c>
      <c r="C519" s="78" t="s">
        <v>908</v>
      </c>
      <c r="D519" s="16">
        <v>9100</v>
      </c>
      <c r="E519" s="79">
        <v>900</v>
      </c>
      <c r="F519" s="2" t="s">
        <v>469</v>
      </c>
      <c r="G519" s="2">
        <f t="shared" si="8"/>
        <v>0</v>
      </c>
    </row>
    <row r="520" spans="1:7" ht="12.75">
      <c r="A520" s="5">
        <v>516</v>
      </c>
      <c r="B520" s="8" t="s">
        <v>909</v>
      </c>
      <c r="C520" s="78" t="s">
        <v>910</v>
      </c>
      <c r="D520" s="16">
        <v>10665</v>
      </c>
      <c r="E520" s="79">
        <v>1250</v>
      </c>
      <c r="F520" s="2" t="s">
        <v>469</v>
      </c>
      <c r="G520" s="2">
        <f t="shared" si="8"/>
        <v>0</v>
      </c>
    </row>
    <row r="521" spans="1:7" ht="12.75">
      <c r="A521" s="5">
        <v>517</v>
      </c>
      <c r="B521" s="8" t="s">
        <v>911</v>
      </c>
      <c r="C521" s="78" t="s">
        <v>912</v>
      </c>
      <c r="D521" s="16">
        <v>6148</v>
      </c>
      <c r="E521" s="79">
        <v>700</v>
      </c>
      <c r="F521" s="2" t="s">
        <v>469</v>
      </c>
      <c r="G521" s="2">
        <f t="shared" si="8"/>
        <v>0</v>
      </c>
    </row>
    <row r="522" spans="1:7" ht="12.75">
      <c r="A522" s="5">
        <v>518</v>
      </c>
      <c r="B522" s="8" t="s">
        <v>913</v>
      </c>
      <c r="C522" s="78" t="s">
        <v>914</v>
      </c>
      <c r="D522" s="16">
        <v>54414</v>
      </c>
      <c r="E522" s="79">
        <v>5200</v>
      </c>
      <c r="F522" s="2" t="s">
        <v>469</v>
      </c>
      <c r="G522" s="2">
        <f t="shared" si="8"/>
        <v>0</v>
      </c>
    </row>
    <row r="523" spans="1:7" ht="12.75">
      <c r="A523" s="5">
        <v>519</v>
      </c>
      <c r="B523" s="8" t="s">
        <v>915</v>
      </c>
      <c r="C523" s="78" t="s">
        <v>916</v>
      </c>
      <c r="D523" s="16">
        <v>42562</v>
      </c>
      <c r="E523" s="79">
        <v>4200</v>
      </c>
      <c r="F523" s="2" t="s">
        <v>469</v>
      </c>
      <c r="G523" s="2">
        <f t="shared" si="8"/>
        <v>0</v>
      </c>
    </row>
    <row r="524" spans="1:7" ht="12.75">
      <c r="A524" s="5">
        <v>520</v>
      </c>
      <c r="B524" s="8" t="s">
        <v>917</v>
      </c>
      <c r="C524" s="78" t="s">
        <v>918</v>
      </c>
      <c r="D524" s="16">
        <v>34549</v>
      </c>
      <c r="E524" s="79">
        <v>3200</v>
      </c>
      <c r="F524" s="2" t="s">
        <v>469</v>
      </c>
      <c r="G524" s="2">
        <f t="shared" si="8"/>
        <v>0</v>
      </c>
    </row>
    <row r="525" spans="1:7" ht="22.5">
      <c r="A525" s="5">
        <v>521</v>
      </c>
      <c r="B525" s="8" t="s">
        <v>919</v>
      </c>
      <c r="C525" s="78" t="s">
        <v>920</v>
      </c>
      <c r="D525" s="16">
        <v>21995</v>
      </c>
      <c r="E525" s="79">
        <v>2200</v>
      </c>
      <c r="F525" s="2" t="s">
        <v>469</v>
      </c>
      <c r="G525" s="2">
        <f t="shared" si="8"/>
        <v>0</v>
      </c>
    </row>
    <row r="526" spans="1:7" ht="22.5">
      <c r="A526" s="5">
        <v>522</v>
      </c>
      <c r="B526" s="8" t="s">
        <v>921</v>
      </c>
      <c r="C526" s="78" t="s">
        <v>922</v>
      </c>
      <c r="D526" s="16">
        <v>16805</v>
      </c>
      <c r="E526" s="79">
        <v>1700</v>
      </c>
      <c r="F526" s="2" t="s">
        <v>469</v>
      </c>
      <c r="G526" s="2">
        <f t="shared" si="8"/>
        <v>0</v>
      </c>
    </row>
    <row r="527" spans="1:7" ht="12.75">
      <c r="A527" s="5">
        <v>523</v>
      </c>
      <c r="B527" s="8" t="s">
        <v>923</v>
      </c>
      <c r="C527" s="78" t="s">
        <v>924</v>
      </c>
      <c r="D527" s="16">
        <v>24622</v>
      </c>
      <c r="E527" s="79">
        <v>2200</v>
      </c>
      <c r="F527" s="2" t="s">
        <v>469</v>
      </c>
      <c r="G527" s="2">
        <f t="shared" si="8"/>
        <v>0</v>
      </c>
    </row>
    <row r="528" spans="1:7" ht="12.75">
      <c r="A528" s="5">
        <v>524</v>
      </c>
      <c r="B528" s="8" t="s">
        <v>925</v>
      </c>
      <c r="C528" s="78" t="s">
        <v>926</v>
      </c>
      <c r="D528" s="16">
        <v>11442</v>
      </c>
      <c r="E528" s="79">
        <v>1250</v>
      </c>
      <c r="F528" s="2" t="s">
        <v>469</v>
      </c>
      <c r="G528" s="2">
        <f t="shared" si="8"/>
        <v>0</v>
      </c>
    </row>
    <row r="529" spans="1:7" ht="12.75">
      <c r="A529" s="5">
        <v>525</v>
      </c>
      <c r="B529" s="8" t="s">
        <v>927</v>
      </c>
      <c r="C529" s="78" t="s">
        <v>928</v>
      </c>
      <c r="D529" s="16">
        <v>6812</v>
      </c>
      <c r="E529" s="79">
        <v>700</v>
      </c>
      <c r="F529" s="2" t="s">
        <v>469</v>
      </c>
      <c r="G529" s="2">
        <f t="shared" si="8"/>
        <v>0</v>
      </c>
    </row>
    <row r="530" spans="1:7" ht="12.75">
      <c r="A530" s="5">
        <v>526</v>
      </c>
      <c r="B530" s="81" t="s">
        <v>1254</v>
      </c>
      <c r="C530" s="82" t="s">
        <v>1255</v>
      </c>
      <c r="D530" s="83">
        <v>20531</v>
      </c>
      <c r="E530" s="84">
        <v>2200</v>
      </c>
      <c r="F530" s="2" t="s">
        <v>470</v>
      </c>
      <c r="G530" s="2">
        <f t="shared" si="8"/>
        <v>1</v>
      </c>
    </row>
    <row r="531" spans="1:7" ht="12.75">
      <c r="A531" s="5">
        <v>527</v>
      </c>
      <c r="B531" s="8" t="s">
        <v>929</v>
      </c>
      <c r="C531" s="78" t="s">
        <v>930</v>
      </c>
      <c r="D531" s="16">
        <v>17287</v>
      </c>
      <c r="E531" s="79">
        <v>1700</v>
      </c>
      <c r="F531" s="2" t="s">
        <v>469</v>
      </c>
      <c r="G531" s="2">
        <f t="shared" si="8"/>
        <v>0</v>
      </c>
    </row>
    <row r="532" spans="1:7" ht="12.75">
      <c r="A532" s="5">
        <v>528</v>
      </c>
      <c r="B532" s="81" t="s">
        <v>1256</v>
      </c>
      <c r="C532" s="82" t="s">
        <v>1257</v>
      </c>
      <c r="D532" s="83">
        <v>12258</v>
      </c>
      <c r="E532" s="84">
        <v>1250</v>
      </c>
      <c r="F532" s="2" t="s">
        <v>470</v>
      </c>
      <c r="G532" s="2">
        <f t="shared" si="8"/>
        <v>1</v>
      </c>
    </row>
    <row r="533" spans="1:7" ht="12.75">
      <c r="A533" s="5">
        <v>529</v>
      </c>
      <c r="B533" s="81" t="s">
        <v>1258</v>
      </c>
      <c r="C533" s="82" t="s">
        <v>1259</v>
      </c>
      <c r="D533" s="83">
        <v>7496</v>
      </c>
      <c r="E533" s="84">
        <v>700</v>
      </c>
      <c r="F533" s="2" t="s">
        <v>470</v>
      </c>
      <c r="G533" s="2">
        <f t="shared" si="8"/>
        <v>1</v>
      </c>
    </row>
    <row r="534" spans="1:7" ht="12.75">
      <c r="A534" s="5">
        <v>530</v>
      </c>
      <c r="B534" s="8" t="s">
        <v>931</v>
      </c>
      <c r="C534" s="78" t="s">
        <v>932</v>
      </c>
      <c r="D534" s="16">
        <v>7446</v>
      </c>
      <c r="E534" s="79">
        <v>700</v>
      </c>
      <c r="F534" s="2" t="s">
        <v>469</v>
      </c>
      <c r="G534" s="2">
        <f t="shared" si="8"/>
        <v>0</v>
      </c>
    </row>
    <row r="535" spans="1:7" ht="12.75">
      <c r="A535" s="5">
        <v>531</v>
      </c>
      <c r="B535" s="8" t="s">
        <v>933</v>
      </c>
      <c r="C535" s="78" t="s">
        <v>934</v>
      </c>
      <c r="D535" s="16">
        <v>6872</v>
      </c>
      <c r="E535" s="79">
        <v>700</v>
      </c>
      <c r="F535" s="2" t="s">
        <v>469</v>
      </c>
      <c r="G535" s="2">
        <f t="shared" si="8"/>
        <v>0</v>
      </c>
    </row>
    <row r="536" spans="1:7" ht="12.75">
      <c r="A536" s="5">
        <v>532</v>
      </c>
      <c r="B536" s="8" t="s">
        <v>935</v>
      </c>
      <c r="C536" s="78" t="s">
        <v>1032</v>
      </c>
      <c r="D536" s="16">
        <v>4146</v>
      </c>
      <c r="E536" s="79">
        <v>450</v>
      </c>
      <c r="F536" s="2" t="s">
        <v>469</v>
      </c>
      <c r="G536" s="2">
        <f t="shared" si="8"/>
        <v>0</v>
      </c>
    </row>
    <row r="537" spans="1:7" ht="12.75">
      <c r="A537" s="5">
        <v>533</v>
      </c>
      <c r="B537" s="8" t="s">
        <v>936</v>
      </c>
      <c r="C537" s="78" t="s">
        <v>937</v>
      </c>
      <c r="D537" s="16">
        <v>8431</v>
      </c>
      <c r="E537" s="79">
        <v>900</v>
      </c>
      <c r="F537" s="2" t="s">
        <v>469</v>
      </c>
      <c r="G537" s="2">
        <f t="shared" si="8"/>
        <v>0</v>
      </c>
    </row>
    <row r="538" spans="1:7" ht="12.75">
      <c r="A538" s="5">
        <v>534</v>
      </c>
      <c r="B538" s="8" t="s">
        <v>938</v>
      </c>
      <c r="C538" s="78" t="s">
        <v>939</v>
      </c>
      <c r="D538" s="16">
        <v>3251</v>
      </c>
      <c r="E538" s="79">
        <v>350</v>
      </c>
      <c r="F538" s="2" t="s">
        <v>469</v>
      </c>
      <c r="G538" s="2">
        <f t="shared" si="8"/>
        <v>0</v>
      </c>
    </row>
    <row r="539" spans="1:7" ht="22.5">
      <c r="A539" s="5">
        <v>535</v>
      </c>
      <c r="B539" s="81" t="s">
        <v>1260</v>
      </c>
      <c r="C539" s="82" t="s">
        <v>1261</v>
      </c>
      <c r="D539" s="83">
        <v>32461</v>
      </c>
      <c r="E539" s="84">
        <v>3200</v>
      </c>
      <c r="F539" s="2" t="s">
        <v>470</v>
      </c>
      <c r="G539" s="2">
        <f t="shared" si="8"/>
        <v>1</v>
      </c>
    </row>
    <row r="540" spans="1:7" ht="12.75">
      <c r="A540" s="5">
        <v>536</v>
      </c>
      <c r="B540" s="8" t="s">
        <v>940</v>
      </c>
      <c r="C540" s="78" t="s">
        <v>941</v>
      </c>
      <c r="D540" s="16">
        <v>782302</v>
      </c>
      <c r="E540" s="79">
        <v>6000</v>
      </c>
      <c r="F540" s="2" t="s">
        <v>469</v>
      </c>
      <c r="G540" s="2">
        <f t="shared" si="8"/>
        <v>0</v>
      </c>
    </row>
    <row r="541" spans="1:7" ht="22.5">
      <c r="A541" s="5">
        <v>537</v>
      </c>
      <c r="B541" s="81" t="s">
        <v>1262</v>
      </c>
      <c r="C541" s="82" t="s">
        <v>1263</v>
      </c>
      <c r="D541" s="83">
        <v>211396</v>
      </c>
      <c r="E541" s="84">
        <v>6000</v>
      </c>
      <c r="F541" s="2" t="s">
        <v>470</v>
      </c>
      <c r="G541" s="2">
        <f t="shared" si="8"/>
        <v>1</v>
      </c>
    </row>
    <row r="542" spans="1:7" ht="22.5">
      <c r="A542" s="5">
        <v>538</v>
      </c>
      <c r="B542" s="81" t="s">
        <v>1264</v>
      </c>
      <c r="C542" s="82" t="s">
        <v>1265</v>
      </c>
      <c r="D542" s="83">
        <v>130171</v>
      </c>
      <c r="E542" s="84">
        <v>6000</v>
      </c>
      <c r="F542" s="2" t="s">
        <v>470</v>
      </c>
      <c r="G542" s="2">
        <f t="shared" si="8"/>
        <v>1</v>
      </c>
    </row>
    <row r="543" spans="1:7" ht="22.5">
      <c r="A543" s="5">
        <v>539</v>
      </c>
      <c r="B543" s="8" t="s">
        <v>942</v>
      </c>
      <c r="C543" s="78" t="s">
        <v>943</v>
      </c>
      <c r="D543" s="16">
        <v>136397</v>
      </c>
      <c r="E543" s="79">
        <v>6000</v>
      </c>
      <c r="F543" s="2" t="s">
        <v>469</v>
      </c>
      <c r="G543" s="2">
        <f t="shared" si="8"/>
        <v>0</v>
      </c>
    </row>
    <row r="544" spans="1:7" ht="22.5">
      <c r="A544" s="5">
        <v>540</v>
      </c>
      <c r="B544" s="81" t="s">
        <v>1266</v>
      </c>
      <c r="C544" s="82" t="s">
        <v>1267</v>
      </c>
      <c r="D544" s="83">
        <v>145699</v>
      </c>
      <c r="E544" s="84">
        <v>6000</v>
      </c>
      <c r="F544" s="2" t="s">
        <v>470</v>
      </c>
      <c r="G544" s="2">
        <f t="shared" si="8"/>
        <v>1</v>
      </c>
    </row>
    <row r="545" spans="1:7" ht="22.5">
      <c r="A545" s="5">
        <v>541</v>
      </c>
      <c r="B545" s="8" t="s">
        <v>944</v>
      </c>
      <c r="C545" s="78" t="s">
        <v>945</v>
      </c>
      <c r="D545" s="16">
        <v>45462</v>
      </c>
      <c r="E545" s="79">
        <v>4700</v>
      </c>
      <c r="F545" s="2" t="s">
        <v>469</v>
      </c>
      <c r="G545" s="2">
        <f t="shared" si="8"/>
        <v>0</v>
      </c>
    </row>
    <row r="546" spans="1:7" ht="22.5">
      <c r="A546" s="5">
        <v>542</v>
      </c>
      <c r="B546" s="8" t="s">
        <v>946</v>
      </c>
      <c r="C546" s="78" t="s">
        <v>947</v>
      </c>
      <c r="D546" s="16">
        <v>8264</v>
      </c>
      <c r="E546" s="79">
        <v>900</v>
      </c>
      <c r="F546" s="2" t="s">
        <v>469</v>
      </c>
      <c r="G546" s="2">
        <f t="shared" si="8"/>
        <v>0</v>
      </c>
    </row>
    <row r="547" spans="1:7" ht="22.5">
      <c r="A547" s="5">
        <v>543</v>
      </c>
      <c r="B547" s="8" t="s">
        <v>948</v>
      </c>
      <c r="C547" s="78" t="s">
        <v>949</v>
      </c>
      <c r="D547" s="16">
        <v>13892</v>
      </c>
      <c r="E547" s="79">
        <v>1250</v>
      </c>
      <c r="F547" s="2" t="s">
        <v>469</v>
      </c>
      <c r="G547" s="2">
        <f t="shared" si="8"/>
        <v>0</v>
      </c>
    </row>
    <row r="548" spans="1:7" ht="12.75">
      <c r="A548" s="5">
        <v>544</v>
      </c>
      <c r="B548" s="8" t="s">
        <v>950</v>
      </c>
      <c r="C548" s="78" t="s">
        <v>951</v>
      </c>
      <c r="D548" s="16">
        <v>294624</v>
      </c>
      <c r="E548" s="79">
        <v>6000</v>
      </c>
      <c r="F548" s="2" t="s">
        <v>469</v>
      </c>
      <c r="G548" s="2">
        <f t="shared" si="8"/>
        <v>0</v>
      </c>
    </row>
    <row r="549" spans="1:7" ht="12.75">
      <c r="A549" s="5">
        <v>545</v>
      </c>
      <c r="B549" s="81" t="s">
        <v>1268</v>
      </c>
      <c r="C549" s="82" t="s">
        <v>1269</v>
      </c>
      <c r="D549" s="83">
        <v>191330</v>
      </c>
      <c r="E549" s="84">
        <v>6000</v>
      </c>
      <c r="F549" s="2" t="s">
        <v>470</v>
      </c>
      <c r="G549" s="2">
        <f t="shared" si="8"/>
        <v>1</v>
      </c>
    </row>
    <row r="550" spans="1:7" ht="22.5">
      <c r="A550" s="5">
        <v>546</v>
      </c>
      <c r="B550" s="81" t="s">
        <v>1270</v>
      </c>
      <c r="C550" s="82" t="s">
        <v>1271</v>
      </c>
      <c r="D550" s="83">
        <v>130045</v>
      </c>
      <c r="E550" s="84">
        <v>6000</v>
      </c>
      <c r="F550" s="2" t="s">
        <v>470</v>
      </c>
      <c r="G550" s="2">
        <f t="shared" si="8"/>
        <v>1</v>
      </c>
    </row>
    <row r="551" spans="1:7" ht="22.5">
      <c r="A551" s="5">
        <v>547</v>
      </c>
      <c r="B551" s="8" t="s">
        <v>952</v>
      </c>
      <c r="C551" s="78" t="s">
        <v>953</v>
      </c>
      <c r="D551" s="16">
        <v>96900</v>
      </c>
      <c r="E551" s="79">
        <v>6000</v>
      </c>
      <c r="F551" s="2" t="s">
        <v>469</v>
      </c>
      <c r="G551" s="2">
        <f t="shared" si="8"/>
        <v>0</v>
      </c>
    </row>
    <row r="552" spans="1:7" ht="22.5">
      <c r="A552" s="5">
        <v>548</v>
      </c>
      <c r="B552" s="8" t="s">
        <v>954</v>
      </c>
      <c r="C552" s="78" t="s">
        <v>955</v>
      </c>
      <c r="D552" s="16">
        <v>129443</v>
      </c>
      <c r="E552" s="79">
        <v>6000</v>
      </c>
      <c r="F552" s="2" t="s">
        <v>469</v>
      </c>
      <c r="G552" s="2">
        <f t="shared" si="8"/>
        <v>0</v>
      </c>
    </row>
    <row r="553" spans="1:7" ht="22.5">
      <c r="A553" s="5">
        <v>549</v>
      </c>
      <c r="B553" s="8" t="s">
        <v>956</v>
      </c>
      <c r="C553" s="78" t="s">
        <v>957</v>
      </c>
      <c r="D553" s="16">
        <v>69707</v>
      </c>
      <c r="E553" s="79">
        <v>6000</v>
      </c>
      <c r="F553" s="2" t="s">
        <v>469</v>
      </c>
      <c r="G553" s="2">
        <f t="shared" si="8"/>
        <v>0</v>
      </c>
    </row>
    <row r="554" spans="1:7" ht="22.5">
      <c r="A554" s="5">
        <v>550</v>
      </c>
      <c r="B554" s="81" t="s">
        <v>1272</v>
      </c>
      <c r="C554" s="82" t="s">
        <v>1273</v>
      </c>
      <c r="D554" s="83">
        <v>43528</v>
      </c>
      <c r="E554" s="84">
        <v>4200</v>
      </c>
      <c r="F554" s="2" t="s">
        <v>470</v>
      </c>
      <c r="G554" s="2">
        <f t="shared" si="8"/>
        <v>1</v>
      </c>
    </row>
    <row r="555" spans="1:7" ht="22.5">
      <c r="A555" s="5">
        <v>551</v>
      </c>
      <c r="B555" s="8" t="s">
        <v>958</v>
      </c>
      <c r="C555" s="78" t="s">
        <v>959</v>
      </c>
      <c r="D555" s="16">
        <v>35431</v>
      </c>
      <c r="E555" s="79">
        <v>3700</v>
      </c>
      <c r="F555" s="2" t="s">
        <v>469</v>
      </c>
      <c r="G555" s="2">
        <f t="shared" si="8"/>
        <v>0</v>
      </c>
    </row>
    <row r="556" spans="1:7" ht="22.5">
      <c r="A556" s="5">
        <v>552</v>
      </c>
      <c r="B556" s="8" t="s">
        <v>960</v>
      </c>
      <c r="C556" s="78" t="s">
        <v>961</v>
      </c>
      <c r="D556" s="16">
        <v>89797</v>
      </c>
      <c r="E556" s="79">
        <v>6000</v>
      </c>
      <c r="F556" s="2" t="s">
        <v>469</v>
      </c>
      <c r="G556" s="2">
        <f t="shared" si="8"/>
        <v>0</v>
      </c>
    </row>
    <row r="557" spans="1:7" ht="22.5">
      <c r="A557" s="5">
        <v>553</v>
      </c>
      <c r="B557" s="8" t="s">
        <v>962</v>
      </c>
      <c r="C557" s="78" t="s">
        <v>963</v>
      </c>
      <c r="D557" s="16">
        <v>42800</v>
      </c>
      <c r="E557" s="79">
        <v>4200</v>
      </c>
      <c r="F557" s="2" t="s">
        <v>469</v>
      </c>
      <c r="G557" s="2">
        <f t="shared" si="8"/>
        <v>0</v>
      </c>
    </row>
    <row r="558" spans="1:7" ht="22.5">
      <c r="A558" s="5">
        <v>554</v>
      </c>
      <c r="B558" s="81" t="s">
        <v>1274</v>
      </c>
      <c r="C558" s="82" t="s">
        <v>1275</v>
      </c>
      <c r="D558" s="83">
        <v>16684</v>
      </c>
      <c r="E558" s="84">
        <v>1700</v>
      </c>
      <c r="F558" s="2" t="s">
        <v>470</v>
      </c>
      <c r="G558" s="2">
        <f t="shared" si="8"/>
        <v>1</v>
      </c>
    </row>
    <row r="559" spans="1:7" ht="22.5">
      <c r="A559" s="5">
        <v>555</v>
      </c>
      <c r="B559" s="81" t="s">
        <v>1276</v>
      </c>
      <c r="C559" s="82" t="s">
        <v>1277</v>
      </c>
      <c r="D559" s="83">
        <v>4212</v>
      </c>
      <c r="E559" s="84">
        <v>450</v>
      </c>
      <c r="F559" s="2" t="s">
        <v>470</v>
      </c>
      <c r="G559" s="2">
        <f t="shared" si="8"/>
        <v>1</v>
      </c>
    </row>
    <row r="560" spans="1:7" ht="22.5">
      <c r="A560" s="5">
        <v>556</v>
      </c>
      <c r="B560" s="8" t="s">
        <v>964</v>
      </c>
      <c r="C560" s="78" t="s">
        <v>965</v>
      </c>
      <c r="D560" s="16">
        <v>52860</v>
      </c>
      <c r="E560" s="79">
        <v>5200</v>
      </c>
      <c r="F560" s="2" t="s">
        <v>469</v>
      </c>
      <c r="G560" s="2">
        <f t="shared" si="8"/>
        <v>0</v>
      </c>
    </row>
    <row r="561" spans="1:7" ht="22.5">
      <c r="A561" s="5">
        <v>557</v>
      </c>
      <c r="B561" s="81" t="s">
        <v>1278</v>
      </c>
      <c r="C561" s="82" t="s">
        <v>1279</v>
      </c>
      <c r="D561" s="83">
        <v>20853</v>
      </c>
      <c r="E561" s="84">
        <v>2200</v>
      </c>
      <c r="F561" s="2" t="s">
        <v>470</v>
      </c>
      <c r="G561" s="2">
        <f t="shared" si="8"/>
        <v>1</v>
      </c>
    </row>
    <row r="562" spans="1:7" ht="22.5">
      <c r="A562" s="5">
        <v>558</v>
      </c>
      <c r="B562" s="81" t="s">
        <v>1280</v>
      </c>
      <c r="C562" s="82" t="s">
        <v>1281</v>
      </c>
      <c r="D562" s="83">
        <v>8930</v>
      </c>
      <c r="E562" s="84">
        <v>900</v>
      </c>
      <c r="F562" s="2" t="s">
        <v>470</v>
      </c>
      <c r="G562" s="2">
        <f t="shared" si="8"/>
        <v>1</v>
      </c>
    </row>
    <row r="563" spans="1:7" ht="22.5">
      <c r="A563" s="5">
        <v>559</v>
      </c>
      <c r="B563" s="81" t="s">
        <v>1282</v>
      </c>
      <c r="C563" s="82" t="s">
        <v>1283</v>
      </c>
      <c r="D563" s="83">
        <v>3608</v>
      </c>
      <c r="E563" s="84">
        <v>350</v>
      </c>
      <c r="F563" s="2" t="s">
        <v>470</v>
      </c>
      <c r="G563" s="2">
        <f t="shared" si="8"/>
        <v>1</v>
      </c>
    </row>
    <row r="564" spans="1:7" ht="12.75">
      <c r="A564" s="5">
        <v>560</v>
      </c>
      <c r="B564" s="8" t="s">
        <v>966</v>
      </c>
      <c r="C564" s="78" t="s">
        <v>967</v>
      </c>
      <c r="D564" s="16">
        <v>81551</v>
      </c>
      <c r="E564" s="79">
        <v>6000</v>
      </c>
      <c r="F564" s="2" t="s">
        <v>469</v>
      </c>
      <c r="G564" s="2">
        <f t="shared" si="8"/>
        <v>0</v>
      </c>
    </row>
    <row r="565" spans="1:7" ht="22.5">
      <c r="A565" s="5">
        <v>561</v>
      </c>
      <c r="B565" s="8" t="s">
        <v>968</v>
      </c>
      <c r="C565" s="78" t="s">
        <v>969</v>
      </c>
      <c r="D565" s="16">
        <v>100486</v>
      </c>
      <c r="E565" s="79">
        <v>6000</v>
      </c>
      <c r="F565" s="2" t="s">
        <v>469</v>
      </c>
      <c r="G565" s="2">
        <f t="shared" si="8"/>
        <v>0</v>
      </c>
    </row>
    <row r="566" spans="1:7" ht="22.5">
      <c r="A566" s="5">
        <v>562</v>
      </c>
      <c r="B566" s="8" t="s">
        <v>970</v>
      </c>
      <c r="C566" s="78" t="s">
        <v>971</v>
      </c>
      <c r="D566" s="16">
        <v>21293</v>
      </c>
      <c r="E566" s="79">
        <v>2200</v>
      </c>
      <c r="F566" s="2" t="s">
        <v>469</v>
      </c>
      <c r="G566" s="2">
        <f t="shared" si="8"/>
        <v>0</v>
      </c>
    </row>
    <row r="567" spans="1:7" ht="22.5">
      <c r="A567" s="5">
        <v>563</v>
      </c>
      <c r="B567" s="8" t="s">
        <v>972</v>
      </c>
      <c r="C567" s="78" t="s">
        <v>973</v>
      </c>
      <c r="D567" s="16">
        <v>33167</v>
      </c>
      <c r="E567" s="79">
        <v>3200</v>
      </c>
      <c r="F567" s="2" t="s">
        <v>469</v>
      </c>
      <c r="G567" s="2">
        <f t="shared" si="8"/>
        <v>0</v>
      </c>
    </row>
    <row r="568" spans="1:7" ht="22.5">
      <c r="A568" s="5">
        <v>564</v>
      </c>
      <c r="B568" s="8" t="s">
        <v>974</v>
      </c>
      <c r="C568" s="78" t="s">
        <v>1033</v>
      </c>
      <c r="D568" s="16">
        <v>25145</v>
      </c>
      <c r="E568" s="79">
        <v>2700</v>
      </c>
      <c r="F568" s="2" t="s">
        <v>469</v>
      </c>
      <c r="G568" s="2">
        <f t="shared" si="8"/>
        <v>0</v>
      </c>
    </row>
    <row r="569" spans="1:7" ht="22.5">
      <c r="A569" s="5">
        <v>565</v>
      </c>
      <c r="B569" s="8" t="s">
        <v>975</v>
      </c>
      <c r="C569" s="78" t="s">
        <v>1034</v>
      </c>
      <c r="D569" s="16">
        <v>20673</v>
      </c>
      <c r="E569" s="79">
        <v>2200</v>
      </c>
      <c r="F569" s="2" t="s">
        <v>469</v>
      </c>
      <c r="G569" s="2">
        <f t="shared" si="8"/>
        <v>0</v>
      </c>
    </row>
    <row r="570" spans="1:7" ht="12.75">
      <c r="A570" s="5">
        <v>566</v>
      </c>
      <c r="B570" s="8" t="s">
        <v>976</v>
      </c>
      <c r="C570" s="78" t="s">
        <v>977</v>
      </c>
      <c r="D570" s="16">
        <v>34650</v>
      </c>
      <c r="E570" s="79">
        <v>3200</v>
      </c>
      <c r="F570" s="2" t="s">
        <v>469</v>
      </c>
      <c r="G570" s="2">
        <f t="shared" si="8"/>
        <v>0</v>
      </c>
    </row>
    <row r="571" spans="1:7" ht="12.75">
      <c r="A571" s="5">
        <v>567</v>
      </c>
      <c r="B571" s="8" t="s">
        <v>978</v>
      </c>
      <c r="C571" s="78" t="s">
        <v>979</v>
      </c>
      <c r="D571" s="16">
        <v>20668</v>
      </c>
      <c r="E571" s="79">
        <v>2200</v>
      </c>
      <c r="F571" s="2" t="s">
        <v>469</v>
      </c>
      <c r="G571" s="2">
        <f t="shared" si="8"/>
        <v>0</v>
      </c>
    </row>
    <row r="572" spans="1:7" ht="12.75">
      <c r="A572" s="5">
        <v>568</v>
      </c>
      <c r="B572" s="8" t="s">
        <v>980</v>
      </c>
      <c r="C572" s="78" t="s">
        <v>981</v>
      </c>
      <c r="D572" s="16">
        <v>11960</v>
      </c>
      <c r="E572" s="79">
        <v>1250</v>
      </c>
      <c r="F572" s="2" t="s">
        <v>469</v>
      </c>
      <c r="G572" s="2">
        <f t="shared" si="8"/>
        <v>0</v>
      </c>
    </row>
    <row r="573" spans="1:7" ht="12.75">
      <c r="A573" s="5">
        <v>569</v>
      </c>
      <c r="B573" s="8" t="s">
        <v>982</v>
      </c>
      <c r="C573" s="78" t="s">
        <v>983</v>
      </c>
      <c r="D573" s="16">
        <v>29923</v>
      </c>
      <c r="E573" s="79">
        <v>2700</v>
      </c>
      <c r="F573" s="2" t="s">
        <v>469</v>
      </c>
      <c r="G573" s="2">
        <f t="shared" si="8"/>
        <v>0</v>
      </c>
    </row>
    <row r="574" spans="1:7" ht="22.5">
      <c r="A574" s="5">
        <v>570</v>
      </c>
      <c r="B574" s="8" t="s">
        <v>984</v>
      </c>
      <c r="C574" s="78" t="s">
        <v>985</v>
      </c>
      <c r="D574" s="16">
        <v>165224</v>
      </c>
      <c r="E574" s="79">
        <v>6000</v>
      </c>
      <c r="F574" s="2" t="s">
        <v>469</v>
      </c>
      <c r="G574" s="2">
        <f t="shared" si="8"/>
        <v>0</v>
      </c>
    </row>
    <row r="575" spans="1:7" ht="22.5">
      <c r="A575" s="5">
        <v>571</v>
      </c>
      <c r="B575" s="81" t="s">
        <v>2058</v>
      </c>
      <c r="C575" s="82" t="s">
        <v>2059</v>
      </c>
      <c r="D575" s="83">
        <v>124550</v>
      </c>
      <c r="E575" s="84">
        <v>6000</v>
      </c>
      <c r="F575" s="2" t="s">
        <v>470</v>
      </c>
      <c r="G575" s="2">
        <f t="shared" si="8"/>
        <v>1</v>
      </c>
    </row>
    <row r="576" spans="1:7" ht="22.5">
      <c r="A576" s="5">
        <v>572</v>
      </c>
      <c r="B576" s="8" t="s">
        <v>986</v>
      </c>
      <c r="C576" s="78" t="s">
        <v>987</v>
      </c>
      <c r="D576" s="16">
        <v>54923</v>
      </c>
      <c r="E576" s="79">
        <v>5200</v>
      </c>
      <c r="F576" s="2" t="s">
        <v>469</v>
      </c>
      <c r="G576" s="2">
        <f t="shared" si="8"/>
        <v>0</v>
      </c>
    </row>
    <row r="577" spans="1:7" ht="22.5">
      <c r="A577" s="5">
        <v>573</v>
      </c>
      <c r="B577" s="8" t="s">
        <v>988</v>
      </c>
      <c r="C577" s="78" t="s">
        <v>989</v>
      </c>
      <c r="D577" s="16">
        <v>41312</v>
      </c>
      <c r="E577" s="79">
        <v>4200</v>
      </c>
      <c r="F577" s="2" t="s">
        <v>469</v>
      </c>
      <c r="G577" s="2">
        <f t="shared" si="8"/>
        <v>0</v>
      </c>
    </row>
    <row r="578" spans="1:7" ht="22.5">
      <c r="A578" s="5">
        <v>574</v>
      </c>
      <c r="B578" s="81" t="s">
        <v>2060</v>
      </c>
      <c r="C578" s="82" t="s">
        <v>2061</v>
      </c>
      <c r="D578" s="83">
        <v>140845</v>
      </c>
      <c r="E578" s="84">
        <v>6000</v>
      </c>
      <c r="F578" s="2" t="s">
        <v>470</v>
      </c>
      <c r="G578" s="2">
        <f t="shared" si="8"/>
        <v>1</v>
      </c>
    </row>
    <row r="579" spans="1:7" ht="22.5">
      <c r="A579" s="5">
        <v>575</v>
      </c>
      <c r="B579" s="81" t="s">
        <v>2062</v>
      </c>
      <c r="C579" s="82" t="s">
        <v>2063</v>
      </c>
      <c r="D579" s="83">
        <v>45910</v>
      </c>
      <c r="E579" s="84">
        <v>4700</v>
      </c>
      <c r="F579" s="2" t="s">
        <v>470</v>
      </c>
      <c r="G579" s="2">
        <f t="shared" si="8"/>
        <v>1</v>
      </c>
    </row>
    <row r="580" spans="1:7" ht="22.5">
      <c r="A580" s="5">
        <v>576</v>
      </c>
      <c r="B580" s="8" t="s">
        <v>990</v>
      </c>
      <c r="C580" s="78" t="s">
        <v>1037</v>
      </c>
      <c r="D580" s="16">
        <v>32826</v>
      </c>
      <c r="E580" s="79">
        <v>3200</v>
      </c>
      <c r="F580" s="2" t="s">
        <v>469</v>
      </c>
      <c r="G580" s="2">
        <f t="shared" si="8"/>
        <v>0</v>
      </c>
    </row>
    <row r="581" spans="1:7" ht="22.5">
      <c r="A581" s="5">
        <v>577</v>
      </c>
      <c r="B581" s="8" t="s">
        <v>1038</v>
      </c>
      <c r="C581" s="78" t="s">
        <v>1039</v>
      </c>
      <c r="D581" s="16">
        <v>24559</v>
      </c>
      <c r="E581" s="79">
        <v>2200</v>
      </c>
      <c r="F581" s="2" t="s">
        <v>469</v>
      </c>
      <c r="G581" s="2">
        <f aca="true" t="shared" si="9" ref="G581:G644">IF(LEN(F581)&gt;1,1,0)</f>
        <v>0</v>
      </c>
    </row>
    <row r="582" spans="1:7" ht="12.75">
      <c r="A582" s="5">
        <v>578</v>
      </c>
      <c r="B582" s="81" t="s">
        <v>2064</v>
      </c>
      <c r="C582" s="82" t="s">
        <v>2065</v>
      </c>
      <c r="D582" s="83">
        <v>208768</v>
      </c>
      <c r="E582" s="84">
        <v>6000</v>
      </c>
      <c r="F582" s="2" t="s">
        <v>470</v>
      </c>
      <c r="G582" s="2">
        <f t="shared" si="9"/>
        <v>1</v>
      </c>
    </row>
    <row r="583" spans="1:7" ht="12.75">
      <c r="A583" s="5">
        <v>579</v>
      </c>
      <c r="B583" s="81" t="s">
        <v>2066</v>
      </c>
      <c r="C583" s="82" t="s">
        <v>2067</v>
      </c>
      <c r="D583" s="83">
        <v>198377</v>
      </c>
      <c r="E583" s="84">
        <v>6000</v>
      </c>
      <c r="F583" s="2" t="s">
        <v>470</v>
      </c>
      <c r="G583" s="2">
        <f t="shared" si="9"/>
        <v>1</v>
      </c>
    </row>
    <row r="584" spans="1:7" ht="12.75">
      <c r="A584" s="5">
        <v>580</v>
      </c>
      <c r="B584" s="81" t="s">
        <v>2068</v>
      </c>
      <c r="C584" s="82" t="s">
        <v>2069</v>
      </c>
      <c r="D584" s="83">
        <v>188930</v>
      </c>
      <c r="E584" s="84">
        <v>6000</v>
      </c>
      <c r="F584" s="2" t="s">
        <v>470</v>
      </c>
      <c r="G584" s="2">
        <f t="shared" si="9"/>
        <v>1</v>
      </c>
    </row>
    <row r="585" spans="1:7" ht="12.75">
      <c r="A585" s="5">
        <v>581</v>
      </c>
      <c r="B585" s="81" t="s">
        <v>2070</v>
      </c>
      <c r="C585" s="82" t="s">
        <v>2085</v>
      </c>
      <c r="D585" s="83">
        <v>196636</v>
      </c>
      <c r="E585" s="84">
        <v>6000</v>
      </c>
      <c r="F585" s="2" t="s">
        <v>470</v>
      </c>
      <c r="G585" s="2">
        <f t="shared" si="9"/>
        <v>1</v>
      </c>
    </row>
    <row r="586" spans="1:7" ht="12.75">
      <c r="A586" s="5">
        <v>582</v>
      </c>
      <c r="B586" s="81" t="s">
        <v>2086</v>
      </c>
      <c r="C586" s="82" t="s">
        <v>2087</v>
      </c>
      <c r="D586" s="83">
        <v>122479</v>
      </c>
      <c r="E586" s="84">
        <v>6000</v>
      </c>
      <c r="F586" s="2" t="s">
        <v>470</v>
      </c>
      <c r="G586" s="2">
        <f t="shared" si="9"/>
        <v>1</v>
      </c>
    </row>
    <row r="587" spans="1:7" ht="12.75">
      <c r="A587" s="5">
        <v>583</v>
      </c>
      <c r="B587" s="81" t="s">
        <v>2088</v>
      </c>
      <c r="C587" s="82" t="s">
        <v>2089</v>
      </c>
      <c r="D587" s="83">
        <v>96029</v>
      </c>
      <c r="E587" s="84">
        <v>6000</v>
      </c>
      <c r="F587" s="2" t="s">
        <v>470</v>
      </c>
      <c r="G587" s="2">
        <f t="shared" si="9"/>
        <v>1</v>
      </c>
    </row>
    <row r="588" spans="1:7" ht="12.75">
      <c r="A588" s="5">
        <v>584</v>
      </c>
      <c r="B588" s="81" t="s">
        <v>1040</v>
      </c>
      <c r="C588" s="82" t="s">
        <v>1041</v>
      </c>
      <c r="D588" s="83">
        <v>57367</v>
      </c>
      <c r="E588" s="84">
        <v>5700</v>
      </c>
      <c r="F588" s="2" t="s">
        <v>470</v>
      </c>
      <c r="G588" s="2">
        <f t="shared" si="9"/>
        <v>1</v>
      </c>
    </row>
    <row r="589" spans="1:7" ht="12.75">
      <c r="A589" s="5">
        <v>585</v>
      </c>
      <c r="B589" s="81" t="s">
        <v>2090</v>
      </c>
      <c r="C589" s="82" t="s">
        <v>2091</v>
      </c>
      <c r="D589" s="83">
        <v>54635</v>
      </c>
      <c r="E589" s="84">
        <v>5200</v>
      </c>
      <c r="F589" s="2" t="s">
        <v>470</v>
      </c>
      <c r="G589" s="2">
        <f t="shared" si="9"/>
        <v>1</v>
      </c>
    </row>
    <row r="590" spans="1:7" ht="12.75">
      <c r="A590" s="5">
        <v>586</v>
      </c>
      <c r="B590" s="8" t="s">
        <v>1042</v>
      </c>
      <c r="C590" s="78" t="s">
        <v>1043</v>
      </c>
      <c r="D590" s="16">
        <v>16479</v>
      </c>
      <c r="E590" s="79">
        <v>1700</v>
      </c>
      <c r="F590" s="2" t="s">
        <v>469</v>
      </c>
      <c r="G590" s="2">
        <f t="shared" si="9"/>
        <v>0</v>
      </c>
    </row>
    <row r="591" spans="1:7" ht="12.75">
      <c r="A591" s="5">
        <v>587</v>
      </c>
      <c r="B591" s="8" t="s">
        <v>1044</v>
      </c>
      <c r="C591" s="78" t="s">
        <v>1045</v>
      </c>
      <c r="D591" s="16">
        <v>19163</v>
      </c>
      <c r="E591" s="79">
        <v>1700</v>
      </c>
      <c r="F591" s="2" t="s">
        <v>469</v>
      </c>
      <c r="G591" s="2">
        <f t="shared" si="9"/>
        <v>0</v>
      </c>
    </row>
    <row r="592" spans="1:7" ht="12.75">
      <c r="A592" s="5">
        <v>588</v>
      </c>
      <c r="B592" s="8" t="s">
        <v>1046</v>
      </c>
      <c r="C592" s="78" t="s">
        <v>1047</v>
      </c>
      <c r="D592" s="16">
        <v>5375</v>
      </c>
      <c r="E592" s="79">
        <v>550</v>
      </c>
      <c r="F592" s="2" t="s">
        <v>469</v>
      </c>
      <c r="G592" s="2">
        <f t="shared" si="9"/>
        <v>0</v>
      </c>
    </row>
    <row r="593" spans="1:7" ht="12.75">
      <c r="A593" s="5">
        <v>589</v>
      </c>
      <c r="B593" s="8" t="s">
        <v>1048</v>
      </c>
      <c r="C593" s="78" t="s">
        <v>1049</v>
      </c>
      <c r="D593" s="16">
        <v>435203</v>
      </c>
      <c r="E593" s="79">
        <v>6000</v>
      </c>
      <c r="F593" s="2" t="s">
        <v>469</v>
      </c>
      <c r="G593" s="2">
        <f t="shared" si="9"/>
        <v>0</v>
      </c>
    </row>
    <row r="594" spans="1:7" ht="12.75">
      <c r="A594" s="5">
        <v>590</v>
      </c>
      <c r="B594" s="8" t="s">
        <v>1050</v>
      </c>
      <c r="C594" s="78" t="s">
        <v>1051</v>
      </c>
      <c r="D594" s="16">
        <v>67251</v>
      </c>
      <c r="E594" s="79">
        <v>6000</v>
      </c>
      <c r="F594" s="2" t="s">
        <v>469</v>
      </c>
      <c r="G594" s="2">
        <f t="shared" si="9"/>
        <v>0</v>
      </c>
    </row>
    <row r="595" spans="1:7" ht="12.75">
      <c r="A595" s="5">
        <v>591</v>
      </c>
      <c r="B595" s="8" t="s">
        <v>1052</v>
      </c>
      <c r="C595" s="78" t="s">
        <v>1053</v>
      </c>
      <c r="D595" s="16">
        <v>37876</v>
      </c>
      <c r="E595" s="79">
        <v>3700</v>
      </c>
      <c r="F595" s="2" t="s">
        <v>469</v>
      </c>
      <c r="G595" s="2">
        <f t="shared" si="9"/>
        <v>0</v>
      </c>
    </row>
    <row r="596" spans="1:7" ht="22.5">
      <c r="A596" s="5">
        <v>592</v>
      </c>
      <c r="B596" s="8" t="s">
        <v>1054</v>
      </c>
      <c r="C596" s="78" t="s">
        <v>1055</v>
      </c>
      <c r="D596" s="16">
        <v>312754</v>
      </c>
      <c r="E596" s="79">
        <v>6000</v>
      </c>
      <c r="F596" s="2" t="s">
        <v>469</v>
      </c>
      <c r="G596" s="2">
        <f t="shared" si="9"/>
        <v>0</v>
      </c>
    </row>
    <row r="597" spans="1:7" ht="22.5">
      <c r="A597" s="5">
        <v>593</v>
      </c>
      <c r="B597" s="8" t="s">
        <v>1056</v>
      </c>
      <c r="C597" s="78" t="s">
        <v>1057</v>
      </c>
      <c r="D597" s="16">
        <v>66238</v>
      </c>
      <c r="E597" s="79">
        <v>6000</v>
      </c>
      <c r="F597" s="2" t="s">
        <v>469</v>
      </c>
      <c r="G597" s="2">
        <f t="shared" si="9"/>
        <v>0</v>
      </c>
    </row>
    <row r="598" spans="1:7" ht="12.75">
      <c r="A598" s="5">
        <v>594</v>
      </c>
      <c r="B598" s="8" t="s">
        <v>1058</v>
      </c>
      <c r="C598" s="78" t="s">
        <v>1059</v>
      </c>
      <c r="D598" s="16">
        <v>44949</v>
      </c>
      <c r="E598" s="79">
        <v>4200</v>
      </c>
      <c r="F598" s="2" t="s">
        <v>469</v>
      </c>
      <c r="G598" s="2">
        <f t="shared" si="9"/>
        <v>0</v>
      </c>
    </row>
    <row r="599" spans="1:7" ht="12.75">
      <c r="A599" s="5">
        <v>595</v>
      </c>
      <c r="B599" s="8" t="s">
        <v>1060</v>
      </c>
      <c r="C599" s="78" t="s">
        <v>1061</v>
      </c>
      <c r="D599" s="16">
        <v>70498</v>
      </c>
      <c r="E599" s="79">
        <v>6000</v>
      </c>
      <c r="F599" s="2" t="s">
        <v>469</v>
      </c>
      <c r="G599" s="2">
        <f t="shared" si="9"/>
        <v>0</v>
      </c>
    </row>
    <row r="600" spans="1:7" ht="12.75">
      <c r="A600" s="5">
        <v>596</v>
      </c>
      <c r="B600" s="8" t="s">
        <v>1062</v>
      </c>
      <c r="C600" s="78" t="s">
        <v>1063</v>
      </c>
      <c r="D600" s="16">
        <v>46980</v>
      </c>
      <c r="E600" s="79">
        <v>4700</v>
      </c>
      <c r="F600" s="2" t="s">
        <v>469</v>
      </c>
      <c r="G600" s="2">
        <f t="shared" si="9"/>
        <v>0</v>
      </c>
    </row>
    <row r="601" spans="1:7" ht="22.5">
      <c r="A601" s="5">
        <v>597</v>
      </c>
      <c r="B601" s="8" t="s">
        <v>1064</v>
      </c>
      <c r="C601" s="78" t="s">
        <v>1065</v>
      </c>
      <c r="D601" s="16">
        <v>23161</v>
      </c>
      <c r="E601" s="79">
        <v>2200</v>
      </c>
      <c r="F601" s="2" t="s">
        <v>469</v>
      </c>
      <c r="G601" s="2">
        <f t="shared" si="9"/>
        <v>0</v>
      </c>
    </row>
    <row r="602" spans="1:7" ht="22.5">
      <c r="A602" s="5">
        <v>598</v>
      </c>
      <c r="B602" s="8" t="s">
        <v>1066</v>
      </c>
      <c r="C602" s="78" t="s">
        <v>1067</v>
      </c>
      <c r="D602" s="16">
        <v>19348</v>
      </c>
      <c r="E602" s="79">
        <v>1700</v>
      </c>
      <c r="F602" s="2" t="s">
        <v>469</v>
      </c>
      <c r="G602" s="2">
        <f t="shared" si="9"/>
        <v>0</v>
      </c>
    </row>
    <row r="603" spans="1:7" ht="12.75">
      <c r="A603" s="5">
        <v>599</v>
      </c>
      <c r="B603" s="8" t="s">
        <v>1068</v>
      </c>
      <c r="C603" s="78" t="s">
        <v>1069</v>
      </c>
      <c r="D603" s="16">
        <v>39056</v>
      </c>
      <c r="E603" s="79">
        <v>3700</v>
      </c>
      <c r="F603" s="2" t="s">
        <v>469</v>
      </c>
      <c r="G603" s="2">
        <f t="shared" si="9"/>
        <v>0</v>
      </c>
    </row>
    <row r="604" spans="1:7" ht="12.75">
      <c r="A604" s="5">
        <v>600</v>
      </c>
      <c r="B604" s="8" t="s">
        <v>1070</v>
      </c>
      <c r="C604" s="78" t="s">
        <v>1071</v>
      </c>
      <c r="D604" s="16">
        <v>19890</v>
      </c>
      <c r="E604" s="79">
        <v>1700</v>
      </c>
      <c r="F604" s="2" t="s">
        <v>469</v>
      </c>
      <c r="G604" s="2">
        <f t="shared" si="9"/>
        <v>0</v>
      </c>
    </row>
    <row r="605" spans="1:7" ht="12.75">
      <c r="A605" s="5">
        <v>601</v>
      </c>
      <c r="B605" s="8" t="s">
        <v>1072</v>
      </c>
      <c r="C605" s="78" t="s">
        <v>1073</v>
      </c>
      <c r="D605" s="16">
        <v>23131</v>
      </c>
      <c r="E605" s="79">
        <v>2200</v>
      </c>
      <c r="F605" s="2" t="s">
        <v>469</v>
      </c>
      <c r="G605" s="2">
        <f t="shared" si="9"/>
        <v>0</v>
      </c>
    </row>
    <row r="606" spans="1:7" ht="12.75">
      <c r="A606" s="5">
        <v>602</v>
      </c>
      <c r="B606" s="8" t="s">
        <v>1074</v>
      </c>
      <c r="C606" s="78" t="s">
        <v>1075</v>
      </c>
      <c r="D606" s="16">
        <v>16329</v>
      </c>
      <c r="E606" s="79">
        <v>1700</v>
      </c>
      <c r="F606" s="2" t="s">
        <v>469</v>
      </c>
      <c r="G606" s="2">
        <f t="shared" si="9"/>
        <v>0</v>
      </c>
    </row>
    <row r="607" spans="1:7" ht="12.75">
      <c r="A607" s="5">
        <v>603</v>
      </c>
      <c r="B607" s="8" t="s">
        <v>1076</v>
      </c>
      <c r="C607" s="78" t="s">
        <v>1077</v>
      </c>
      <c r="D607" s="16">
        <v>37646</v>
      </c>
      <c r="E607" s="79">
        <v>3700</v>
      </c>
      <c r="F607" s="2" t="s">
        <v>469</v>
      </c>
      <c r="G607" s="2">
        <f t="shared" si="9"/>
        <v>0</v>
      </c>
    </row>
    <row r="608" spans="1:7" ht="12.75">
      <c r="A608" s="5">
        <v>604</v>
      </c>
      <c r="B608" s="8" t="s">
        <v>1078</v>
      </c>
      <c r="C608" s="78" t="s">
        <v>1079</v>
      </c>
      <c r="D608" s="16">
        <v>22268</v>
      </c>
      <c r="E608" s="79">
        <v>2200</v>
      </c>
      <c r="F608" s="2" t="s">
        <v>469</v>
      </c>
      <c r="G608" s="2">
        <f t="shared" si="9"/>
        <v>0</v>
      </c>
    </row>
    <row r="609" spans="1:7" ht="12.75">
      <c r="A609" s="5">
        <v>605</v>
      </c>
      <c r="B609" s="8" t="s">
        <v>1080</v>
      </c>
      <c r="C609" s="78" t="s">
        <v>1081</v>
      </c>
      <c r="D609" s="16">
        <v>3404</v>
      </c>
      <c r="E609" s="79">
        <v>350</v>
      </c>
      <c r="F609" s="2" t="s">
        <v>469</v>
      </c>
      <c r="G609" s="2">
        <f t="shared" si="9"/>
        <v>0</v>
      </c>
    </row>
    <row r="610" spans="1:7" ht="12.75">
      <c r="A610" s="5">
        <v>606</v>
      </c>
      <c r="B610" s="8" t="s">
        <v>1082</v>
      </c>
      <c r="C610" s="78" t="s">
        <v>1083</v>
      </c>
      <c r="D610" s="16">
        <v>2840</v>
      </c>
      <c r="E610" s="79">
        <v>250</v>
      </c>
      <c r="F610" s="2" t="s">
        <v>469</v>
      </c>
      <c r="G610" s="2">
        <f t="shared" si="9"/>
        <v>0</v>
      </c>
    </row>
    <row r="611" spans="1:7" ht="12.75">
      <c r="A611" s="5">
        <v>607</v>
      </c>
      <c r="B611" s="8" t="s">
        <v>1084</v>
      </c>
      <c r="C611" s="78" t="s">
        <v>1085</v>
      </c>
      <c r="D611" s="16">
        <v>36757</v>
      </c>
      <c r="E611" s="79">
        <v>3700</v>
      </c>
      <c r="F611" s="2" t="s">
        <v>469</v>
      </c>
      <c r="G611" s="2">
        <f t="shared" si="9"/>
        <v>0</v>
      </c>
    </row>
    <row r="612" spans="1:7" ht="12.75">
      <c r="A612" s="5">
        <v>608</v>
      </c>
      <c r="B612" s="8" t="s">
        <v>1086</v>
      </c>
      <c r="C612" s="78" t="s">
        <v>1087</v>
      </c>
      <c r="D612" s="16">
        <v>28203</v>
      </c>
      <c r="E612" s="79">
        <v>2700</v>
      </c>
      <c r="F612" s="2" t="s">
        <v>469</v>
      </c>
      <c r="G612" s="2">
        <f t="shared" si="9"/>
        <v>0</v>
      </c>
    </row>
    <row r="613" spans="1:7" ht="22.5">
      <c r="A613" s="5">
        <v>609</v>
      </c>
      <c r="B613" s="8" t="s">
        <v>1088</v>
      </c>
      <c r="C613" s="78" t="s">
        <v>1089</v>
      </c>
      <c r="D613" s="16">
        <v>38708</v>
      </c>
      <c r="E613" s="79">
        <v>3700</v>
      </c>
      <c r="F613" s="2" t="s">
        <v>469</v>
      </c>
      <c r="G613" s="2">
        <f t="shared" si="9"/>
        <v>0</v>
      </c>
    </row>
    <row r="614" spans="1:7" ht="22.5">
      <c r="A614" s="5">
        <v>610</v>
      </c>
      <c r="B614" s="8" t="s">
        <v>1090</v>
      </c>
      <c r="C614" s="78" t="s">
        <v>1091</v>
      </c>
      <c r="D614" s="16">
        <v>28382</v>
      </c>
      <c r="E614" s="79">
        <v>2700</v>
      </c>
      <c r="F614" s="2" t="s">
        <v>469</v>
      </c>
      <c r="G614" s="2">
        <f t="shared" si="9"/>
        <v>0</v>
      </c>
    </row>
    <row r="615" spans="1:7" ht="12.75">
      <c r="A615" s="5">
        <v>611</v>
      </c>
      <c r="B615" s="8" t="s">
        <v>1092</v>
      </c>
      <c r="C615" s="78" t="s">
        <v>1093</v>
      </c>
      <c r="D615" s="16">
        <v>37532</v>
      </c>
      <c r="E615" s="79">
        <v>3700</v>
      </c>
      <c r="F615" s="2" t="s">
        <v>469</v>
      </c>
      <c r="G615" s="2">
        <f t="shared" si="9"/>
        <v>0</v>
      </c>
    </row>
    <row r="616" spans="1:7" ht="12.75">
      <c r="A616" s="5">
        <v>612</v>
      </c>
      <c r="B616" s="8" t="s">
        <v>1094</v>
      </c>
      <c r="C616" s="78" t="s">
        <v>1095</v>
      </c>
      <c r="D616" s="16">
        <v>27274</v>
      </c>
      <c r="E616" s="79">
        <v>2700</v>
      </c>
      <c r="F616" s="2" t="s">
        <v>469</v>
      </c>
      <c r="G616" s="2">
        <f t="shared" si="9"/>
        <v>0</v>
      </c>
    </row>
    <row r="617" spans="1:7" ht="12.75">
      <c r="A617" s="5">
        <v>613</v>
      </c>
      <c r="B617" s="8" t="s">
        <v>1096</v>
      </c>
      <c r="C617" s="78" t="s">
        <v>1097</v>
      </c>
      <c r="D617" s="16">
        <v>17531</v>
      </c>
      <c r="E617" s="79">
        <v>1700</v>
      </c>
      <c r="F617" s="2" t="s">
        <v>469</v>
      </c>
      <c r="G617" s="2">
        <f t="shared" si="9"/>
        <v>0</v>
      </c>
    </row>
    <row r="618" spans="1:7" ht="12.75">
      <c r="A618" s="5">
        <v>614</v>
      </c>
      <c r="B618" s="8" t="s">
        <v>1098</v>
      </c>
      <c r="C618" s="78" t="s">
        <v>1099</v>
      </c>
      <c r="D618" s="16">
        <v>14306</v>
      </c>
      <c r="E618" s="79">
        <v>1250</v>
      </c>
      <c r="F618" s="2" t="s">
        <v>469</v>
      </c>
      <c r="G618" s="2">
        <f t="shared" si="9"/>
        <v>0</v>
      </c>
    </row>
    <row r="619" spans="1:7" ht="12.75">
      <c r="A619" s="5">
        <v>615</v>
      </c>
      <c r="B619" s="8" t="s">
        <v>1100</v>
      </c>
      <c r="C619" s="78" t="s">
        <v>1101</v>
      </c>
      <c r="D619" s="16">
        <v>43464</v>
      </c>
      <c r="E619" s="79">
        <v>4200</v>
      </c>
      <c r="F619" s="2" t="s">
        <v>469</v>
      </c>
      <c r="G619" s="2">
        <f t="shared" si="9"/>
        <v>0</v>
      </c>
    </row>
    <row r="620" spans="1:7" ht="12.75">
      <c r="A620" s="5">
        <v>616</v>
      </c>
      <c r="B620" s="8" t="s">
        <v>1102</v>
      </c>
      <c r="C620" s="78" t="s">
        <v>1103</v>
      </c>
      <c r="D620" s="16">
        <v>16720</v>
      </c>
      <c r="E620" s="79">
        <v>1700</v>
      </c>
      <c r="F620" s="2" t="s">
        <v>469</v>
      </c>
      <c r="G620" s="2">
        <f t="shared" si="9"/>
        <v>0</v>
      </c>
    </row>
    <row r="621" spans="1:7" ht="12.75">
      <c r="A621" s="5">
        <v>617</v>
      </c>
      <c r="B621" s="8" t="s">
        <v>1104</v>
      </c>
      <c r="C621" s="78" t="s">
        <v>1105</v>
      </c>
      <c r="D621" s="16">
        <v>37211</v>
      </c>
      <c r="E621" s="79">
        <v>3700</v>
      </c>
      <c r="F621" s="2" t="s">
        <v>469</v>
      </c>
      <c r="G621" s="2">
        <f t="shared" si="9"/>
        <v>0</v>
      </c>
    </row>
    <row r="622" spans="1:7" ht="12.75">
      <c r="A622" s="5">
        <v>618</v>
      </c>
      <c r="B622" s="8" t="s">
        <v>1106</v>
      </c>
      <c r="C622" s="78" t="s">
        <v>1107</v>
      </c>
      <c r="D622" s="16">
        <v>17745</v>
      </c>
      <c r="E622" s="79">
        <v>1700</v>
      </c>
      <c r="F622" s="2" t="s">
        <v>469</v>
      </c>
      <c r="G622" s="2">
        <f t="shared" si="9"/>
        <v>0</v>
      </c>
    </row>
    <row r="623" spans="1:7" ht="12.75">
      <c r="A623" s="5">
        <v>619</v>
      </c>
      <c r="B623" s="8" t="s">
        <v>1108</v>
      </c>
      <c r="C623" s="78" t="s">
        <v>1109</v>
      </c>
      <c r="D623" s="16">
        <v>10715</v>
      </c>
      <c r="E623" s="79">
        <v>1250</v>
      </c>
      <c r="F623" s="2" t="s">
        <v>469</v>
      </c>
      <c r="G623" s="2">
        <f t="shared" si="9"/>
        <v>0</v>
      </c>
    </row>
    <row r="624" spans="1:7" ht="12.75">
      <c r="A624" s="5">
        <v>620</v>
      </c>
      <c r="B624" s="8" t="s">
        <v>1110</v>
      </c>
      <c r="C624" s="78" t="s">
        <v>1111</v>
      </c>
      <c r="D624" s="16">
        <v>20685</v>
      </c>
      <c r="E624" s="79">
        <v>2200</v>
      </c>
      <c r="F624" s="2" t="s">
        <v>469</v>
      </c>
      <c r="G624" s="2">
        <f t="shared" si="9"/>
        <v>0</v>
      </c>
    </row>
    <row r="625" spans="1:7" ht="12.75">
      <c r="A625" s="5">
        <v>621</v>
      </c>
      <c r="B625" s="8" t="s">
        <v>1112</v>
      </c>
      <c r="C625" s="78" t="s">
        <v>1113</v>
      </c>
      <c r="D625" s="16">
        <v>19453</v>
      </c>
      <c r="E625" s="79">
        <v>1700</v>
      </c>
      <c r="F625" s="2" t="s">
        <v>469</v>
      </c>
      <c r="G625" s="2">
        <f t="shared" si="9"/>
        <v>0</v>
      </c>
    </row>
    <row r="626" spans="1:7" ht="12.75">
      <c r="A626" s="5">
        <v>622</v>
      </c>
      <c r="B626" s="8" t="s">
        <v>1114</v>
      </c>
      <c r="C626" s="78" t="s">
        <v>1035</v>
      </c>
      <c r="D626" s="16">
        <v>3730</v>
      </c>
      <c r="E626" s="79">
        <v>350</v>
      </c>
      <c r="F626" s="2" t="s">
        <v>469</v>
      </c>
      <c r="G626" s="2">
        <f t="shared" si="9"/>
        <v>0</v>
      </c>
    </row>
    <row r="627" spans="1:7" ht="12.75">
      <c r="A627" s="5">
        <v>623</v>
      </c>
      <c r="B627" s="8" t="s">
        <v>1115</v>
      </c>
      <c r="C627" s="78" t="s">
        <v>1116</v>
      </c>
      <c r="D627" s="16">
        <v>14735</v>
      </c>
      <c r="E627" s="79">
        <v>1250</v>
      </c>
      <c r="F627" s="2" t="s">
        <v>469</v>
      </c>
      <c r="G627" s="2">
        <f t="shared" si="9"/>
        <v>0</v>
      </c>
    </row>
    <row r="628" spans="1:7" ht="22.5">
      <c r="A628" s="5">
        <v>624</v>
      </c>
      <c r="B628" s="8" t="s">
        <v>1117</v>
      </c>
      <c r="C628" s="78" t="s">
        <v>1036</v>
      </c>
      <c r="D628" s="16">
        <v>7526</v>
      </c>
      <c r="E628" s="79">
        <v>700</v>
      </c>
      <c r="F628" s="2" t="s">
        <v>469</v>
      </c>
      <c r="G628" s="2">
        <f t="shared" si="9"/>
        <v>0</v>
      </c>
    </row>
    <row r="629" spans="1:7" ht="12.75">
      <c r="A629" s="5">
        <v>625</v>
      </c>
      <c r="B629" s="81" t="s">
        <v>2092</v>
      </c>
      <c r="C629" s="82" t="s">
        <v>2093</v>
      </c>
      <c r="D629" s="83">
        <v>20542</v>
      </c>
      <c r="E629" s="84">
        <v>2200</v>
      </c>
      <c r="F629" s="2" t="s">
        <v>470</v>
      </c>
      <c r="G629" s="2">
        <f t="shared" si="9"/>
        <v>1</v>
      </c>
    </row>
    <row r="630" spans="1:7" ht="25.5">
      <c r="A630" s="5">
        <v>626</v>
      </c>
      <c r="B630" s="8" t="s">
        <v>1118</v>
      </c>
      <c r="C630" s="78" t="s">
        <v>1119</v>
      </c>
      <c r="D630" s="16">
        <v>284825</v>
      </c>
      <c r="E630" s="79">
        <v>6000</v>
      </c>
      <c r="F630" s="2" t="s">
        <v>469</v>
      </c>
      <c r="G630" s="2">
        <f t="shared" si="9"/>
        <v>0</v>
      </c>
    </row>
    <row r="631" spans="1:7" ht="25.5">
      <c r="A631" s="5">
        <v>627</v>
      </c>
      <c r="B631" s="8" t="s">
        <v>1120</v>
      </c>
      <c r="C631" s="78" t="s">
        <v>1121</v>
      </c>
      <c r="D631" s="16">
        <v>147952</v>
      </c>
      <c r="E631" s="79">
        <v>6000</v>
      </c>
      <c r="F631" s="2" t="s">
        <v>469</v>
      </c>
      <c r="G631" s="2">
        <f t="shared" si="9"/>
        <v>0</v>
      </c>
    </row>
    <row r="632" spans="1:7" ht="25.5">
      <c r="A632" s="5">
        <v>628</v>
      </c>
      <c r="B632" s="8" t="s">
        <v>1122</v>
      </c>
      <c r="C632" s="78" t="s">
        <v>1123</v>
      </c>
      <c r="D632" s="16">
        <v>105614</v>
      </c>
      <c r="E632" s="79">
        <v>6000</v>
      </c>
      <c r="F632" s="2" t="s">
        <v>469</v>
      </c>
      <c r="G632" s="2">
        <f t="shared" si="9"/>
        <v>0</v>
      </c>
    </row>
    <row r="633" spans="1:7" ht="25.5">
      <c r="A633" s="5">
        <v>629</v>
      </c>
      <c r="B633" s="8" t="s">
        <v>1124</v>
      </c>
      <c r="C633" s="78" t="s">
        <v>1125</v>
      </c>
      <c r="D633" s="16">
        <v>172627</v>
      </c>
      <c r="E633" s="79">
        <v>6000</v>
      </c>
      <c r="F633" s="2" t="s">
        <v>469</v>
      </c>
      <c r="G633" s="2">
        <f t="shared" si="9"/>
        <v>0</v>
      </c>
    </row>
    <row r="634" spans="1:7" ht="25.5">
      <c r="A634" s="5">
        <v>630</v>
      </c>
      <c r="B634" s="8" t="s">
        <v>1126</v>
      </c>
      <c r="C634" s="78" t="s">
        <v>1127</v>
      </c>
      <c r="D634" s="16">
        <v>108295</v>
      </c>
      <c r="E634" s="79">
        <v>6000</v>
      </c>
      <c r="F634" s="2" t="s">
        <v>469</v>
      </c>
      <c r="G634" s="2">
        <f t="shared" si="9"/>
        <v>0</v>
      </c>
    </row>
    <row r="635" spans="1:7" ht="25.5">
      <c r="A635" s="5">
        <v>631</v>
      </c>
      <c r="B635" s="8" t="s">
        <v>1128</v>
      </c>
      <c r="C635" s="78" t="s">
        <v>1129</v>
      </c>
      <c r="D635" s="16">
        <v>35005</v>
      </c>
      <c r="E635" s="79">
        <v>3700</v>
      </c>
      <c r="F635" s="2" t="s">
        <v>469</v>
      </c>
      <c r="G635" s="2">
        <f t="shared" si="9"/>
        <v>0</v>
      </c>
    </row>
    <row r="636" spans="1:7" ht="12.75">
      <c r="A636" s="5">
        <v>632</v>
      </c>
      <c r="B636" s="8" t="s">
        <v>1130</v>
      </c>
      <c r="C636" s="78" t="s">
        <v>1131</v>
      </c>
      <c r="D636" s="16">
        <v>18790</v>
      </c>
      <c r="E636" s="79">
        <v>1700</v>
      </c>
      <c r="F636" s="2" t="s">
        <v>469</v>
      </c>
      <c r="G636" s="2">
        <f t="shared" si="9"/>
        <v>0</v>
      </c>
    </row>
    <row r="637" spans="1:7" ht="12.75">
      <c r="A637" s="5">
        <v>633</v>
      </c>
      <c r="B637" s="8" t="s">
        <v>1132</v>
      </c>
      <c r="C637" s="78" t="s">
        <v>1133</v>
      </c>
      <c r="D637" s="16">
        <v>69769</v>
      </c>
      <c r="E637" s="79">
        <v>6000</v>
      </c>
      <c r="F637" s="2" t="s">
        <v>469</v>
      </c>
      <c r="G637" s="2">
        <f t="shared" si="9"/>
        <v>0</v>
      </c>
    </row>
    <row r="638" spans="1:7" ht="12.75">
      <c r="A638" s="5">
        <v>634</v>
      </c>
      <c r="B638" s="8" t="s">
        <v>1134</v>
      </c>
      <c r="C638" s="78" t="s">
        <v>1135</v>
      </c>
      <c r="D638" s="16">
        <v>20852</v>
      </c>
      <c r="E638" s="79">
        <v>2200</v>
      </c>
      <c r="F638" s="2" t="s">
        <v>469</v>
      </c>
      <c r="G638" s="2">
        <f t="shared" si="9"/>
        <v>0</v>
      </c>
    </row>
    <row r="639" spans="1:7" ht="12.75">
      <c r="A639" s="5">
        <v>635</v>
      </c>
      <c r="B639" s="8" t="s">
        <v>1136</v>
      </c>
      <c r="C639" s="78" t="s">
        <v>1137</v>
      </c>
      <c r="D639" s="16">
        <v>14353</v>
      </c>
      <c r="E639" s="79">
        <v>1250</v>
      </c>
      <c r="F639" s="2" t="s">
        <v>469</v>
      </c>
      <c r="G639" s="2">
        <f t="shared" si="9"/>
        <v>0</v>
      </c>
    </row>
    <row r="640" spans="1:7" ht="12.75">
      <c r="A640" s="5">
        <v>636</v>
      </c>
      <c r="B640" s="8" t="s">
        <v>1138</v>
      </c>
      <c r="C640" s="78" t="s">
        <v>1139</v>
      </c>
      <c r="D640" s="16">
        <v>74593</v>
      </c>
      <c r="E640" s="79">
        <v>6000</v>
      </c>
      <c r="F640" s="2" t="s">
        <v>469</v>
      </c>
      <c r="G640" s="2">
        <f t="shared" si="9"/>
        <v>0</v>
      </c>
    </row>
    <row r="641" spans="1:7" ht="12.75">
      <c r="A641" s="5">
        <v>637</v>
      </c>
      <c r="B641" s="8" t="s">
        <v>1140</v>
      </c>
      <c r="C641" s="78" t="s">
        <v>1141</v>
      </c>
      <c r="D641" s="16">
        <v>17543</v>
      </c>
      <c r="E641" s="79">
        <v>1700</v>
      </c>
      <c r="F641" s="2" t="s">
        <v>469</v>
      </c>
      <c r="G641" s="2">
        <f t="shared" si="9"/>
        <v>0</v>
      </c>
    </row>
    <row r="642" spans="1:7" ht="22.5">
      <c r="A642" s="5">
        <v>638</v>
      </c>
      <c r="B642" s="8" t="s">
        <v>1142</v>
      </c>
      <c r="C642" s="78" t="s">
        <v>1143</v>
      </c>
      <c r="D642" s="16">
        <v>114113</v>
      </c>
      <c r="E642" s="79">
        <v>6000</v>
      </c>
      <c r="F642" s="2" t="s">
        <v>469</v>
      </c>
      <c r="G642" s="2">
        <f t="shared" si="9"/>
        <v>0</v>
      </c>
    </row>
    <row r="643" spans="1:7" ht="22.5">
      <c r="A643" s="5">
        <v>639</v>
      </c>
      <c r="B643" s="8" t="s">
        <v>1144</v>
      </c>
      <c r="C643" s="78" t="s">
        <v>1145</v>
      </c>
      <c r="D643" s="16">
        <v>27780</v>
      </c>
      <c r="E643" s="79">
        <v>2700</v>
      </c>
      <c r="F643" s="2" t="s">
        <v>469</v>
      </c>
      <c r="G643" s="2">
        <f t="shared" si="9"/>
        <v>0</v>
      </c>
    </row>
    <row r="644" spans="1:7" ht="12.75">
      <c r="A644" s="5">
        <v>640</v>
      </c>
      <c r="B644" s="8" t="s">
        <v>1146</v>
      </c>
      <c r="C644" s="78" t="s">
        <v>1147</v>
      </c>
      <c r="D644" s="16">
        <v>17893</v>
      </c>
      <c r="E644" s="79">
        <v>1700</v>
      </c>
      <c r="F644" s="2" t="s">
        <v>469</v>
      </c>
      <c r="G644" s="2">
        <f t="shared" si="9"/>
        <v>0</v>
      </c>
    </row>
    <row r="645" spans="1:7" ht="12.75">
      <c r="A645" s="5">
        <v>641</v>
      </c>
      <c r="B645" s="8" t="s">
        <v>1148</v>
      </c>
      <c r="C645" s="78" t="s">
        <v>1149</v>
      </c>
      <c r="D645" s="16">
        <v>12853</v>
      </c>
      <c r="E645" s="79">
        <v>1250</v>
      </c>
      <c r="F645" s="2" t="s">
        <v>469</v>
      </c>
      <c r="G645" s="2">
        <f aca="true" t="shared" si="10" ref="G645:G674">IF(LEN(F645)&gt;1,1,0)</f>
        <v>0</v>
      </c>
    </row>
    <row r="646" spans="1:7" ht="12.75">
      <c r="A646" s="5">
        <v>642</v>
      </c>
      <c r="B646" s="8" t="s">
        <v>1150</v>
      </c>
      <c r="C646" s="78" t="s">
        <v>1151</v>
      </c>
      <c r="D646" s="16">
        <v>9152</v>
      </c>
      <c r="E646" s="79">
        <v>900</v>
      </c>
      <c r="F646" s="2" t="s">
        <v>469</v>
      </c>
      <c r="G646" s="2">
        <f t="shared" si="10"/>
        <v>0</v>
      </c>
    </row>
    <row r="647" spans="1:7" ht="12.75">
      <c r="A647" s="5">
        <v>643</v>
      </c>
      <c r="B647" s="8" t="s">
        <v>1152</v>
      </c>
      <c r="C647" s="78" t="s">
        <v>1153</v>
      </c>
      <c r="D647" s="16">
        <v>7260</v>
      </c>
      <c r="E647" s="79">
        <v>700</v>
      </c>
      <c r="F647" s="2" t="s">
        <v>469</v>
      </c>
      <c r="G647" s="2">
        <f t="shared" si="10"/>
        <v>0</v>
      </c>
    </row>
    <row r="648" spans="1:7" ht="12.75">
      <c r="A648" s="5">
        <v>644</v>
      </c>
      <c r="B648" s="8" t="s">
        <v>1154</v>
      </c>
      <c r="C648" s="78" t="s">
        <v>1155</v>
      </c>
      <c r="D648" s="16">
        <v>18756</v>
      </c>
      <c r="E648" s="79">
        <v>1700</v>
      </c>
      <c r="F648" s="2" t="s">
        <v>469</v>
      </c>
      <c r="G648" s="2">
        <f t="shared" si="10"/>
        <v>0</v>
      </c>
    </row>
    <row r="649" spans="1:7" ht="12.75">
      <c r="A649" s="5">
        <v>645</v>
      </c>
      <c r="B649" s="81" t="s">
        <v>2094</v>
      </c>
      <c r="C649" s="82" t="s">
        <v>2095</v>
      </c>
      <c r="D649" s="83">
        <v>9969</v>
      </c>
      <c r="E649" s="84">
        <v>900</v>
      </c>
      <c r="F649" s="2" t="s">
        <v>470</v>
      </c>
      <c r="G649" s="2">
        <f t="shared" si="10"/>
        <v>1</v>
      </c>
    </row>
    <row r="650" spans="1:7" ht="12.75">
      <c r="A650" s="5">
        <v>646</v>
      </c>
      <c r="B650" s="8" t="s">
        <v>1156</v>
      </c>
      <c r="C650" s="78" t="s">
        <v>1157</v>
      </c>
      <c r="D650" s="16">
        <v>28322</v>
      </c>
      <c r="E650" s="79">
        <v>2700</v>
      </c>
      <c r="F650" s="2" t="s">
        <v>469</v>
      </c>
      <c r="G650" s="2">
        <f t="shared" si="10"/>
        <v>0</v>
      </c>
    </row>
    <row r="651" spans="1:7" ht="12.75">
      <c r="A651" s="5">
        <v>647</v>
      </c>
      <c r="B651" s="8" t="s">
        <v>1158</v>
      </c>
      <c r="C651" s="78" t="s">
        <v>1159</v>
      </c>
      <c r="D651" s="16">
        <v>11604</v>
      </c>
      <c r="E651" s="79">
        <v>1250</v>
      </c>
      <c r="F651" s="2" t="s">
        <v>469</v>
      </c>
      <c r="G651" s="2">
        <f t="shared" si="10"/>
        <v>0</v>
      </c>
    </row>
    <row r="652" spans="1:7" ht="12.75">
      <c r="A652" s="5">
        <v>648</v>
      </c>
      <c r="B652" s="8" t="s">
        <v>1160</v>
      </c>
      <c r="C652" s="78" t="s">
        <v>1161</v>
      </c>
      <c r="D652" s="16">
        <v>21618</v>
      </c>
      <c r="E652" s="79">
        <v>2200</v>
      </c>
      <c r="F652" s="2" t="s">
        <v>469</v>
      </c>
      <c r="G652" s="2">
        <f t="shared" si="10"/>
        <v>0</v>
      </c>
    </row>
    <row r="653" spans="1:7" ht="12.75">
      <c r="A653" s="5">
        <v>649</v>
      </c>
      <c r="B653" s="8" t="s">
        <v>1162</v>
      </c>
      <c r="C653" s="78" t="s">
        <v>1163</v>
      </c>
      <c r="D653" s="16">
        <v>9636</v>
      </c>
      <c r="E653" s="79">
        <v>900</v>
      </c>
      <c r="F653" s="2" t="s">
        <v>469</v>
      </c>
      <c r="G653" s="2">
        <f t="shared" si="10"/>
        <v>0</v>
      </c>
    </row>
    <row r="654" spans="1:7" ht="12.75">
      <c r="A654" s="5">
        <v>650</v>
      </c>
      <c r="B654" s="8" t="s">
        <v>1164</v>
      </c>
      <c r="C654" s="78" t="s">
        <v>1165</v>
      </c>
      <c r="D654" s="16">
        <v>616244</v>
      </c>
      <c r="E654" s="79">
        <v>6000</v>
      </c>
      <c r="F654" s="2" t="s">
        <v>469</v>
      </c>
      <c r="G654" s="2">
        <f t="shared" si="10"/>
        <v>0</v>
      </c>
    </row>
    <row r="655" spans="1:7" ht="22.5">
      <c r="A655" s="5">
        <v>651</v>
      </c>
      <c r="B655" s="8" t="s">
        <v>1166</v>
      </c>
      <c r="C655" s="78" t="s">
        <v>1167</v>
      </c>
      <c r="D655" s="16">
        <v>249383</v>
      </c>
      <c r="E655" s="79">
        <v>6000</v>
      </c>
      <c r="F655" s="2" t="s">
        <v>469</v>
      </c>
      <c r="G655" s="2">
        <f t="shared" si="10"/>
        <v>0</v>
      </c>
    </row>
    <row r="656" spans="1:7" ht="22.5">
      <c r="A656" s="5">
        <v>652</v>
      </c>
      <c r="B656" s="8" t="s">
        <v>1168</v>
      </c>
      <c r="C656" s="78" t="s">
        <v>1169</v>
      </c>
      <c r="D656" s="16">
        <v>69248</v>
      </c>
      <c r="E656" s="79">
        <v>6000</v>
      </c>
      <c r="F656" s="2" t="s">
        <v>469</v>
      </c>
      <c r="G656" s="2">
        <f t="shared" si="10"/>
        <v>0</v>
      </c>
    </row>
    <row r="657" spans="1:7" ht="12.75">
      <c r="A657" s="5">
        <v>653</v>
      </c>
      <c r="B657" s="8" t="s">
        <v>1170</v>
      </c>
      <c r="C657" s="78" t="s">
        <v>1171</v>
      </c>
      <c r="D657" s="16">
        <v>36574</v>
      </c>
      <c r="E657" s="79">
        <v>3700</v>
      </c>
      <c r="F657" s="2" t="s">
        <v>469</v>
      </c>
      <c r="G657" s="2">
        <f t="shared" si="10"/>
        <v>0</v>
      </c>
    </row>
    <row r="658" spans="1:7" ht="12.75">
      <c r="A658" s="5">
        <v>654</v>
      </c>
      <c r="B658" s="8" t="s">
        <v>1172</v>
      </c>
      <c r="C658" s="78" t="s">
        <v>1173</v>
      </c>
      <c r="D658" s="16">
        <v>24410</v>
      </c>
      <c r="E658" s="79">
        <v>2200</v>
      </c>
      <c r="F658" s="2" t="s">
        <v>469</v>
      </c>
      <c r="G658" s="2">
        <f t="shared" si="10"/>
        <v>0</v>
      </c>
    </row>
    <row r="659" spans="1:7" ht="12.75">
      <c r="A659" s="5">
        <v>655</v>
      </c>
      <c r="B659" s="8" t="s">
        <v>1174</v>
      </c>
      <c r="C659" s="78" t="s">
        <v>1175</v>
      </c>
      <c r="D659" s="16">
        <v>21317</v>
      </c>
      <c r="E659" s="79">
        <v>2200</v>
      </c>
      <c r="F659" s="2" t="s">
        <v>469</v>
      </c>
      <c r="G659" s="2">
        <f t="shared" si="10"/>
        <v>0</v>
      </c>
    </row>
    <row r="660" spans="1:7" ht="22.5">
      <c r="A660" s="5">
        <v>656</v>
      </c>
      <c r="B660" s="8" t="s">
        <v>1176</v>
      </c>
      <c r="C660" s="78" t="s">
        <v>1177</v>
      </c>
      <c r="D660" s="16">
        <v>22951</v>
      </c>
      <c r="E660" s="79">
        <v>2200</v>
      </c>
      <c r="F660" s="2" t="s">
        <v>469</v>
      </c>
      <c r="G660" s="2">
        <f t="shared" si="10"/>
        <v>0</v>
      </c>
    </row>
    <row r="661" spans="1:7" ht="22.5">
      <c r="A661" s="5">
        <v>657</v>
      </c>
      <c r="B661" s="8" t="s">
        <v>1178</v>
      </c>
      <c r="C661" s="78" t="s">
        <v>1179</v>
      </c>
      <c r="D661" s="16">
        <v>11280</v>
      </c>
      <c r="E661" s="79">
        <v>1250</v>
      </c>
      <c r="F661" s="2" t="s">
        <v>469</v>
      </c>
      <c r="G661" s="2">
        <f t="shared" si="10"/>
        <v>0</v>
      </c>
    </row>
    <row r="662" spans="1:7" ht="22.5">
      <c r="A662" s="5">
        <v>658</v>
      </c>
      <c r="B662" s="8" t="s">
        <v>1180</v>
      </c>
      <c r="C662" s="78" t="s">
        <v>1181</v>
      </c>
      <c r="D662" s="16">
        <v>50173</v>
      </c>
      <c r="E662" s="79">
        <v>5200</v>
      </c>
      <c r="F662" s="2" t="s">
        <v>469</v>
      </c>
      <c r="G662" s="2">
        <f t="shared" si="10"/>
        <v>0</v>
      </c>
    </row>
    <row r="663" spans="1:7" ht="22.5">
      <c r="A663" s="5">
        <v>659</v>
      </c>
      <c r="B663" s="8" t="s">
        <v>1182</v>
      </c>
      <c r="C663" s="78" t="s">
        <v>1183</v>
      </c>
      <c r="D663" s="16">
        <v>16182</v>
      </c>
      <c r="E663" s="79">
        <v>1700</v>
      </c>
      <c r="F663" s="2" t="s">
        <v>469</v>
      </c>
      <c r="G663" s="2">
        <f t="shared" si="10"/>
        <v>0</v>
      </c>
    </row>
    <row r="664" spans="1:7" ht="12.75">
      <c r="A664" s="5">
        <v>660</v>
      </c>
      <c r="B664" s="8" t="s">
        <v>1184</v>
      </c>
      <c r="C664" s="78" t="s">
        <v>1185</v>
      </c>
      <c r="D664" s="16">
        <v>5004</v>
      </c>
      <c r="E664" s="79">
        <v>550</v>
      </c>
      <c r="F664" s="2" t="s">
        <v>469</v>
      </c>
      <c r="G664" s="2">
        <f t="shared" si="10"/>
        <v>0</v>
      </c>
    </row>
    <row r="665" spans="1:7" ht="12.75">
      <c r="A665" s="5">
        <v>661</v>
      </c>
      <c r="B665" s="8" t="s">
        <v>1186</v>
      </c>
      <c r="C665" s="78" t="s">
        <v>1187</v>
      </c>
      <c r="D665" s="16">
        <v>51986</v>
      </c>
      <c r="E665" s="79">
        <v>5200</v>
      </c>
      <c r="F665" s="2" t="s">
        <v>469</v>
      </c>
      <c r="G665" s="2">
        <f t="shared" si="10"/>
        <v>0</v>
      </c>
    </row>
    <row r="666" spans="1:7" ht="12.75">
      <c r="A666" s="5">
        <v>662</v>
      </c>
      <c r="B666" s="8" t="s">
        <v>1188</v>
      </c>
      <c r="C666" s="78" t="s">
        <v>1189</v>
      </c>
      <c r="D666" s="16">
        <v>26968</v>
      </c>
      <c r="E666" s="79">
        <v>2700</v>
      </c>
      <c r="F666" s="2" t="s">
        <v>469</v>
      </c>
      <c r="G666" s="2">
        <f t="shared" si="10"/>
        <v>0</v>
      </c>
    </row>
    <row r="667" spans="1:7" ht="12.75">
      <c r="A667" s="5">
        <v>663</v>
      </c>
      <c r="B667" s="8" t="s">
        <v>1190</v>
      </c>
      <c r="C667" s="78" t="s">
        <v>1191</v>
      </c>
      <c r="D667" s="16">
        <v>5361</v>
      </c>
      <c r="E667" s="79">
        <v>550</v>
      </c>
      <c r="F667" s="2" t="s">
        <v>469</v>
      </c>
      <c r="G667" s="2">
        <f t="shared" si="10"/>
        <v>0</v>
      </c>
    </row>
    <row r="668" spans="1:7" ht="12.75">
      <c r="A668" s="5">
        <v>664</v>
      </c>
      <c r="B668" s="8" t="s">
        <v>1192</v>
      </c>
      <c r="C668" s="78" t="s">
        <v>1193</v>
      </c>
      <c r="D668" s="16">
        <v>9604</v>
      </c>
      <c r="E668" s="79">
        <v>900</v>
      </c>
      <c r="F668" s="2" t="s">
        <v>469</v>
      </c>
      <c r="G668" s="2">
        <f t="shared" si="10"/>
        <v>0</v>
      </c>
    </row>
    <row r="669" spans="1:7" ht="12.75">
      <c r="A669" s="5">
        <v>665</v>
      </c>
      <c r="B669" s="8" t="s">
        <v>1194</v>
      </c>
      <c r="C669" s="78" t="s">
        <v>1195</v>
      </c>
      <c r="D669" s="16">
        <v>6819</v>
      </c>
      <c r="E669" s="79">
        <v>700</v>
      </c>
      <c r="F669" s="2" t="s">
        <v>469</v>
      </c>
      <c r="G669" s="2">
        <f t="shared" si="10"/>
        <v>0</v>
      </c>
    </row>
    <row r="670" spans="1:7" ht="12.75">
      <c r="A670" s="5">
        <v>666</v>
      </c>
      <c r="B670" s="8" t="s">
        <v>1196</v>
      </c>
      <c r="C670" s="78" t="s">
        <v>1197</v>
      </c>
      <c r="D670" s="16">
        <v>36658</v>
      </c>
      <c r="E670" s="79">
        <v>3700</v>
      </c>
      <c r="F670" s="2" t="s">
        <v>469</v>
      </c>
      <c r="G670" s="2">
        <f t="shared" si="10"/>
        <v>0</v>
      </c>
    </row>
    <row r="671" spans="1:7" ht="12.75">
      <c r="A671" s="5">
        <v>667</v>
      </c>
      <c r="B671" s="8" t="s">
        <v>1198</v>
      </c>
      <c r="C671" s="78" t="s">
        <v>1199</v>
      </c>
      <c r="D671" s="16">
        <v>10482</v>
      </c>
      <c r="E671" s="79">
        <v>1250</v>
      </c>
      <c r="F671" s="2" t="s">
        <v>469</v>
      </c>
      <c r="G671" s="2">
        <f t="shared" si="10"/>
        <v>0</v>
      </c>
    </row>
    <row r="672" spans="1:7" ht="12.75">
      <c r="A672" s="5">
        <v>668</v>
      </c>
      <c r="B672" s="8" t="s">
        <v>1200</v>
      </c>
      <c r="C672" s="78" t="s">
        <v>1201</v>
      </c>
      <c r="D672" s="16">
        <v>24486</v>
      </c>
      <c r="E672" s="79">
        <v>2200</v>
      </c>
      <c r="F672" s="2" t="s">
        <v>469</v>
      </c>
      <c r="G672" s="2">
        <f t="shared" si="10"/>
        <v>0</v>
      </c>
    </row>
    <row r="673" spans="1:7" ht="12.75">
      <c r="A673" s="5">
        <v>669</v>
      </c>
      <c r="B673" s="8" t="s">
        <v>1202</v>
      </c>
      <c r="C673" s="78" t="s">
        <v>1203</v>
      </c>
      <c r="D673" s="16">
        <v>8899</v>
      </c>
      <c r="E673" s="79">
        <v>900</v>
      </c>
      <c r="F673" s="2" t="s">
        <v>469</v>
      </c>
      <c r="G673" s="2">
        <f t="shared" si="10"/>
        <v>0</v>
      </c>
    </row>
    <row r="674" spans="1:7" ht="13.5" thickBot="1">
      <c r="A674" s="6">
        <v>670</v>
      </c>
      <c r="B674" s="9" t="s">
        <v>1204</v>
      </c>
      <c r="C674" s="90" t="s">
        <v>1205</v>
      </c>
      <c r="D674" s="17">
        <v>6017</v>
      </c>
      <c r="E674" s="91">
        <v>700</v>
      </c>
      <c r="F674" s="2" t="s">
        <v>469</v>
      </c>
      <c r="G674" s="2">
        <f t="shared" si="10"/>
        <v>0</v>
      </c>
    </row>
    <row r="675" spans="1:7" ht="12.75">
      <c r="A675" s="2"/>
      <c r="B675" s="3"/>
      <c r="G675" s="2">
        <f>SUM(G5:G674)</f>
        <v>70</v>
      </c>
    </row>
    <row r="676" spans="1:2" ht="12.75">
      <c r="A676" s="2"/>
      <c r="B676" s="3"/>
    </row>
    <row r="677" spans="1:2" ht="12.75">
      <c r="A677" s="2"/>
      <c r="B677" s="3"/>
    </row>
    <row r="678" spans="1:2" ht="12.75">
      <c r="A678" s="2"/>
      <c r="B678" s="3"/>
    </row>
    <row r="679" spans="1:2" ht="12.75">
      <c r="A679" s="2"/>
      <c r="B679" s="3"/>
    </row>
    <row r="680" spans="1:2" ht="12.75">
      <c r="A680" s="2"/>
      <c r="B680" s="3"/>
    </row>
    <row r="681" spans="1:2" ht="12.75">
      <c r="A681" s="2"/>
      <c r="B681" s="3"/>
    </row>
    <row r="682" spans="1:2" ht="12.75">
      <c r="A682" s="2"/>
      <c r="B682" s="3"/>
    </row>
    <row r="683" spans="1:2" ht="12.75">
      <c r="A683" s="2"/>
      <c r="B683" s="3"/>
    </row>
    <row r="684" spans="1:2" ht="12.75">
      <c r="A684" s="2"/>
      <c r="B684" s="3"/>
    </row>
    <row r="685" spans="1:2" ht="12.75">
      <c r="A685" s="2"/>
      <c r="B685" s="3"/>
    </row>
    <row r="686" spans="1:2" ht="12.75">
      <c r="A686" s="2"/>
      <c r="B686" s="3"/>
    </row>
    <row r="687" spans="1:2" ht="12.75">
      <c r="A687" s="2"/>
      <c r="B687" s="3"/>
    </row>
    <row r="688" spans="1:2" ht="12.75">
      <c r="A688" s="2"/>
      <c r="B688" s="3"/>
    </row>
    <row r="689" spans="1:2" ht="12.75">
      <c r="A689" s="2"/>
      <c r="B689" s="3"/>
    </row>
    <row r="690" spans="1:2" ht="12.75">
      <c r="A690" s="2"/>
      <c r="B690" s="3"/>
    </row>
    <row r="691" spans="1:2" ht="12.75">
      <c r="A691" s="2"/>
      <c r="B691" s="3"/>
    </row>
    <row r="692" spans="1:2" ht="12.75">
      <c r="A692" s="2"/>
      <c r="B692" s="3"/>
    </row>
    <row r="693" spans="1:2" ht="12.75">
      <c r="A693" s="2"/>
      <c r="B693" s="3"/>
    </row>
    <row r="694" spans="1:2" ht="12.75">
      <c r="A694" s="2"/>
      <c r="B694" s="3"/>
    </row>
    <row r="695" spans="1:2" ht="12.75">
      <c r="A695" s="2"/>
      <c r="B695" s="3"/>
    </row>
    <row r="696" spans="1:2" ht="12.75">
      <c r="A696" s="2"/>
      <c r="B696" s="3"/>
    </row>
    <row r="697" spans="1:2" ht="12.75">
      <c r="A697" s="2"/>
      <c r="B697" s="3"/>
    </row>
    <row r="698" spans="1:2" ht="12.75">
      <c r="A698" s="2"/>
      <c r="B698" s="3"/>
    </row>
    <row r="699" spans="1:2" ht="12.75">
      <c r="A699" s="2"/>
      <c r="B699" s="3"/>
    </row>
    <row r="700" spans="1:2" ht="12.75">
      <c r="A700" s="2"/>
      <c r="B700" s="3"/>
    </row>
    <row r="701" spans="1:2" ht="12.75">
      <c r="A701" s="2"/>
      <c r="B701" s="3"/>
    </row>
    <row r="702" spans="1:2" ht="12.75">
      <c r="A702" s="2"/>
      <c r="B702" s="3"/>
    </row>
    <row r="703" spans="1:2" ht="12.75">
      <c r="A703" s="2"/>
      <c r="B703" s="3"/>
    </row>
    <row r="704" spans="1:2" ht="12.75">
      <c r="A704" s="2"/>
      <c r="B704" s="3"/>
    </row>
    <row r="705" spans="1:2" ht="12.75">
      <c r="A705" s="2"/>
      <c r="B705" s="3"/>
    </row>
    <row r="706" spans="1:2" ht="12.75">
      <c r="A706" s="2"/>
      <c r="B706" s="3"/>
    </row>
    <row r="707" spans="1:2" ht="12.75">
      <c r="A707" s="2"/>
      <c r="B707" s="3"/>
    </row>
    <row r="708" spans="1:2" ht="12.75">
      <c r="A708" s="2"/>
      <c r="B708" s="3"/>
    </row>
    <row r="709" spans="1:2" ht="12.75">
      <c r="A709" s="2"/>
      <c r="B709" s="3"/>
    </row>
    <row r="710" spans="1:2" ht="12.75">
      <c r="A710" s="2"/>
      <c r="B710" s="3"/>
    </row>
    <row r="711" spans="1:2" ht="12.75">
      <c r="A711" s="2"/>
      <c r="B711" s="3"/>
    </row>
    <row r="712" spans="1:2" ht="12.75">
      <c r="A712" s="2"/>
      <c r="B712" s="3"/>
    </row>
    <row r="713" spans="1:2" ht="12.75">
      <c r="A713" s="2"/>
      <c r="B713" s="3"/>
    </row>
    <row r="714" spans="1:2" ht="12.75">
      <c r="A714" s="2"/>
      <c r="B714" s="3"/>
    </row>
    <row r="715" spans="1:2" ht="12.75">
      <c r="A715" s="2"/>
      <c r="B715" s="3"/>
    </row>
    <row r="716" spans="1:2" ht="12.75">
      <c r="A716" s="2"/>
      <c r="B716" s="3"/>
    </row>
    <row r="717" spans="1:2" ht="12.75">
      <c r="A717" s="2"/>
      <c r="B717" s="3"/>
    </row>
    <row r="718" spans="1:2" ht="12.75">
      <c r="A718" s="2"/>
      <c r="B718" s="3"/>
    </row>
    <row r="719" spans="1:2" ht="12.75">
      <c r="A719" s="2"/>
      <c r="B719" s="3"/>
    </row>
    <row r="720" spans="1:2" ht="12.75">
      <c r="A720" s="2"/>
      <c r="B720" s="3"/>
    </row>
    <row r="721" spans="1:2" ht="12.75">
      <c r="A721" s="2"/>
      <c r="B721" s="3"/>
    </row>
    <row r="722" spans="1:2" ht="12.75">
      <c r="A722" s="2"/>
      <c r="B722" s="3"/>
    </row>
    <row r="723" spans="1:2" ht="12.75">
      <c r="A723" s="2"/>
      <c r="B723" s="3"/>
    </row>
    <row r="724" spans="1:2" ht="12.75">
      <c r="A724" s="2"/>
      <c r="B724" s="3"/>
    </row>
    <row r="725" spans="1:2" ht="12.75">
      <c r="A725" s="2"/>
      <c r="B725" s="3"/>
    </row>
    <row r="726" spans="1:2" ht="12.75">
      <c r="A726" s="2"/>
      <c r="B726" s="3"/>
    </row>
    <row r="727" spans="1:2" ht="12.75">
      <c r="A727" s="2"/>
      <c r="B727" s="3"/>
    </row>
    <row r="728" spans="1:2" ht="12.75">
      <c r="A728" s="2"/>
      <c r="B728" s="3"/>
    </row>
    <row r="729" spans="1:2" ht="12.75">
      <c r="A729" s="2"/>
      <c r="B729" s="3"/>
    </row>
    <row r="730" spans="1:2" ht="12.75">
      <c r="A730" s="2"/>
      <c r="B730" s="3"/>
    </row>
    <row r="731" spans="1:2" ht="12.75">
      <c r="A731" s="2"/>
      <c r="B731" s="3"/>
    </row>
    <row r="732" spans="1:2" ht="12.75">
      <c r="A732" s="2"/>
      <c r="B732" s="3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733"/>
  <sheetViews>
    <sheetView workbookViewId="0" topLeftCell="A622">
      <selection activeCell="G5" sqref="G5"/>
    </sheetView>
  </sheetViews>
  <sheetFormatPr defaultColWidth="9.140625" defaultRowHeight="12.75"/>
  <cols>
    <col min="1" max="1" width="4.8515625" style="1" customWidth="1"/>
    <col min="2" max="2" width="5.421875" style="70" customWidth="1"/>
    <col min="3" max="3" width="60.28125" style="92" customWidth="1"/>
    <col min="4" max="4" width="11.00390625" style="93" customWidth="1"/>
    <col min="5" max="5" width="11.28125" style="2" bestFit="1" customWidth="1"/>
    <col min="6" max="6" width="14.140625" style="1" customWidth="1"/>
    <col min="7" max="7" width="11.421875" style="1" customWidth="1"/>
    <col min="8" max="8" width="5.140625" style="1" customWidth="1"/>
    <col min="9" max="9" width="15.28125" style="165" customWidth="1"/>
    <col min="10" max="10" width="16.57421875" style="1" bestFit="1" customWidth="1"/>
    <col min="11" max="11" width="7.7109375" style="166" customWidth="1"/>
    <col min="12" max="12" width="9.8515625" style="167" bestFit="1" customWidth="1"/>
    <col min="13" max="13" width="5.28125" style="1" bestFit="1" customWidth="1"/>
    <col min="14" max="14" width="2.00390625" style="1" bestFit="1" customWidth="1"/>
    <col min="15" max="15" width="16.57421875" style="168" bestFit="1" customWidth="1"/>
    <col min="16" max="16" width="15.57421875" style="2" bestFit="1" customWidth="1"/>
    <col min="17" max="17" width="9.140625" style="2" customWidth="1"/>
    <col min="18" max="18" width="9.8515625" style="2" bestFit="1" customWidth="1"/>
    <col min="19" max="20" width="9.140625" style="2" customWidth="1"/>
    <col min="21" max="21" width="4.421875" style="11" customWidth="1"/>
    <col min="22" max="16384" width="9.140625" style="2" customWidth="1"/>
  </cols>
  <sheetData>
    <row r="1" spans="1:21" s="4" customFormat="1" ht="12.75">
      <c r="A1"/>
      <c r="B1" s="65"/>
      <c r="C1" s="66" t="s">
        <v>464</v>
      </c>
      <c r="D1" s="67"/>
      <c r="E1" s="2"/>
      <c r="F1" s="66"/>
      <c r="G1" s="115"/>
      <c r="H1"/>
      <c r="I1" s="159"/>
      <c r="J1"/>
      <c r="K1" s="160"/>
      <c r="L1" s="161"/>
      <c r="M1"/>
      <c r="N1"/>
      <c r="O1" s="162"/>
      <c r="U1" s="163"/>
    </row>
    <row r="2" spans="1:21" s="4" customFormat="1" ht="12.75">
      <c r="A2"/>
      <c r="B2" s="65"/>
      <c r="C2" s="68"/>
      <c r="D2" s="69"/>
      <c r="E2" s="2"/>
      <c r="F2" s="117"/>
      <c r="G2" s="115"/>
      <c r="H2"/>
      <c r="I2" s="159"/>
      <c r="J2"/>
      <c r="K2" s="160"/>
      <c r="L2" s="161"/>
      <c r="M2"/>
      <c r="N2"/>
      <c r="O2" s="162"/>
      <c r="U2" s="163"/>
    </row>
    <row r="3" spans="3:21" ht="13.5" thickBot="1">
      <c r="C3" s="164" t="s">
        <v>465</v>
      </c>
      <c r="D3" s="72"/>
      <c r="P3" s="300"/>
      <c r="Q3" s="300"/>
      <c r="R3" s="300"/>
      <c r="S3" s="300"/>
      <c r="T3" s="300"/>
      <c r="U3" s="300"/>
    </row>
    <row r="4" spans="1:21" s="75" customFormat="1" ht="34.5" thickBot="1">
      <c r="A4" s="169"/>
      <c r="B4" s="104"/>
      <c r="C4" s="170" t="s">
        <v>466</v>
      </c>
      <c r="D4" s="171" t="s">
        <v>467</v>
      </c>
      <c r="E4" s="172" t="s">
        <v>2073</v>
      </c>
      <c r="F4" s="173" t="s">
        <v>2074</v>
      </c>
      <c r="G4" s="174" t="s">
        <v>2075</v>
      </c>
      <c r="H4" s="175" t="s">
        <v>2076</v>
      </c>
      <c r="I4" s="175"/>
      <c r="J4" s="176" t="s">
        <v>2077</v>
      </c>
      <c r="K4" s="177" t="s">
        <v>2078</v>
      </c>
      <c r="L4" s="178" t="s">
        <v>2079</v>
      </c>
      <c r="M4" s="179"/>
      <c r="N4" s="180"/>
      <c r="O4" s="181" t="s">
        <v>2080</v>
      </c>
      <c r="P4" s="182"/>
      <c r="Q4" s="183"/>
      <c r="R4" s="183"/>
      <c r="S4" s="183"/>
      <c r="T4" s="183"/>
      <c r="U4" s="184"/>
    </row>
    <row r="5" spans="1:21" s="75" customFormat="1" ht="15.75" thickBot="1">
      <c r="A5" s="185"/>
      <c r="B5" s="186"/>
      <c r="C5" s="187" t="s">
        <v>2081</v>
      </c>
      <c r="D5" s="188"/>
      <c r="E5" s="189"/>
      <c r="F5" s="190"/>
      <c r="G5" s="191"/>
      <c r="H5" s="192"/>
      <c r="I5" s="192"/>
      <c r="J5" s="193"/>
      <c r="K5" s="194"/>
      <c r="L5" s="195"/>
      <c r="M5" s="196"/>
      <c r="N5" s="197"/>
      <c r="O5" s="198"/>
      <c r="P5" s="199"/>
      <c r="Q5" s="200"/>
      <c r="R5" s="200"/>
      <c r="S5" s="200"/>
      <c r="T5" s="200"/>
      <c r="U5" s="201"/>
    </row>
    <row r="6" spans="1:21" ht="12.75">
      <c r="A6" s="7">
        <v>1</v>
      </c>
      <c r="B6" s="10" t="s">
        <v>2096</v>
      </c>
      <c r="C6" s="202" t="s">
        <v>2097</v>
      </c>
      <c r="D6" s="203">
        <v>38334</v>
      </c>
      <c r="E6" s="204">
        <v>38334</v>
      </c>
      <c r="F6" s="205">
        <v>38334</v>
      </c>
      <c r="G6" s="206">
        <v>0</v>
      </c>
      <c r="H6" s="207"/>
      <c r="I6" s="208"/>
      <c r="J6" s="209"/>
      <c r="K6" s="210"/>
      <c r="L6" s="211"/>
      <c r="M6" s="212"/>
      <c r="N6" s="213"/>
      <c r="O6" s="214"/>
      <c r="P6" s="215"/>
      <c r="Q6" s="216"/>
      <c r="R6" s="216"/>
      <c r="S6" s="216"/>
      <c r="T6" s="216"/>
      <c r="U6" s="217"/>
    </row>
    <row r="7" spans="1:21" ht="12.75">
      <c r="A7" s="5">
        <v>2</v>
      </c>
      <c r="B7" s="8" t="s">
        <v>2098</v>
      </c>
      <c r="C7" s="218" t="s">
        <v>2099</v>
      </c>
      <c r="D7" s="219">
        <v>24071</v>
      </c>
      <c r="E7" s="220">
        <v>24071</v>
      </c>
      <c r="F7" s="221">
        <v>24071</v>
      </c>
      <c r="G7" s="222">
        <v>0</v>
      </c>
      <c r="H7" s="223"/>
      <c r="I7" s="224"/>
      <c r="J7" s="225"/>
      <c r="K7" s="226"/>
      <c r="L7" s="227"/>
      <c r="M7" s="228"/>
      <c r="N7" s="229"/>
      <c r="O7" s="230"/>
      <c r="P7" s="5"/>
      <c r="Q7" s="228"/>
      <c r="R7" s="228"/>
      <c r="S7" s="228"/>
      <c r="T7" s="228"/>
      <c r="U7" s="231"/>
    </row>
    <row r="8" spans="1:21" ht="12.75">
      <c r="A8" s="5">
        <v>3</v>
      </c>
      <c r="B8" s="8" t="s">
        <v>2100</v>
      </c>
      <c r="C8" s="232" t="s">
        <v>2101</v>
      </c>
      <c r="D8" s="219">
        <v>59504</v>
      </c>
      <c r="E8" s="220">
        <v>59504</v>
      </c>
      <c r="F8" s="221">
        <v>59504</v>
      </c>
      <c r="G8" s="222">
        <v>0</v>
      </c>
      <c r="H8" s="223"/>
      <c r="I8" s="224"/>
      <c r="J8" s="225"/>
      <c r="K8" s="226"/>
      <c r="L8" s="227"/>
      <c r="M8" s="228"/>
      <c r="N8" s="229"/>
      <c r="O8" s="230"/>
      <c r="P8" s="5"/>
      <c r="Q8" s="228"/>
      <c r="R8" s="228"/>
      <c r="S8" s="228"/>
      <c r="T8" s="228"/>
      <c r="U8" s="231"/>
    </row>
    <row r="9" spans="1:21" ht="12.75">
      <c r="A9" s="5">
        <v>4</v>
      </c>
      <c r="B9" s="8" t="s">
        <v>2102</v>
      </c>
      <c r="C9" s="232" t="s">
        <v>2103</v>
      </c>
      <c r="D9" s="219">
        <v>0</v>
      </c>
      <c r="E9" s="220">
        <v>0</v>
      </c>
      <c r="F9" s="221">
        <v>0</v>
      </c>
      <c r="G9" s="222">
        <v>0</v>
      </c>
      <c r="H9" s="223"/>
      <c r="I9" s="224"/>
      <c r="J9" s="225"/>
      <c r="K9" s="226"/>
      <c r="L9" s="227"/>
      <c r="M9" s="228"/>
      <c r="N9" s="229"/>
      <c r="O9" s="230"/>
      <c r="P9" s="5"/>
      <c r="Q9" s="228"/>
      <c r="R9" s="228"/>
      <c r="S9" s="228"/>
      <c r="T9" s="228"/>
      <c r="U9" s="231"/>
    </row>
    <row r="10" spans="1:21" ht="12.75">
      <c r="A10" s="5">
        <v>5</v>
      </c>
      <c r="B10" s="8" t="s">
        <v>2104</v>
      </c>
      <c r="C10" s="232" t="s">
        <v>2105</v>
      </c>
      <c r="D10" s="219">
        <v>0</v>
      </c>
      <c r="E10" s="220">
        <v>0</v>
      </c>
      <c r="F10" s="221">
        <v>0</v>
      </c>
      <c r="G10" s="222">
        <v>0</v>
      </c>
      <c r="H10" s="223"/>
      <c r="I10" s="224"/>
      <c r="J10" s="225"/>
      <c r="K10" s="226"/>
      <c r="L10" s="227"/>
      <c r="M10" s="228"/>
      <c r="N10" s="229"/>
      <c r="O10" s="230"/>
      <c r="P10" s="5"/>
      <c r="Q10" s="228"/>
      <c r="R10" s="228"/>
      <c r="S10" s="228"/>
      <c r="T10" s="228"/>
      <c r="U10" s="231"/>
    </row>
    <row r="11" spans="1:21" ht="12.75">
      <c r="A11" s="5">
        <v>6</v>
      </c>
      <c r="B11" s="8" t="s">
        <v>2106</v>
      </c>
      <c r="C11" s="218" t="s">
        <v>2107</v>
      </c>
      <c r="D11" s="219">
        <v>0</v>
      </c>
      <c r="E11" s="220">
        <v>0</v>
      </c>
      <c r="F11" s="221">
        <v>0</v>
      </c>
      <c r="G11" s="222">
        <v>0</v>
      </c>
      <c r="H11" s="223"/>
      <c r="I11" s="224"/>
      <c r="J11" s="225"/>
      <c r="K11" s="226"/>
      <c r="L11" s="227"/>
      <c r="M11" s="228"/>
      <c r="N11" s="229"/>
      <c r="O11" s="230"/>
      <c r="P11" s="5"/>
      <c r="Q11" s="228"/>
      <c r="R11" s="228"/>
      <c r="S11" s="228"/>
      <c r="T11" s="228"/>
      <c r="U11" s="231"/>
    </row>
    <row r="12" spans="1:21" ht="12.75">
      <c r="A12" s="5">
        <v>7</v>
      </c>
      <c r="B12" s="8" t="s">
        <v>2108</v>
      </c>
      <c r="C12" s="218" t="s">
        <v>2109</v>
      </c>
      <c r="D12" s="219">
        <v>632830</v>
      </c>
      <c r="E12" s="220">
        <v>632830</v>
      </c>
      <c r="F12" s="221">
        <v>632830</v>
      </c>
      <c r="G12" s="222">
        <v>0</v>
      </c>
      <c r="H12" s="223"/>
      <c r="I12" s="224"/>
      <c r="J12" s="225"/>
      <c r="K12" s="226"/>
      <c r="L12" s="227"/>
      <c r="M12" s="228"/>
      <c r="N12" s="229"/>
      <c r="O12" s="230"/>
      <c r="P12" s="5"/>
      <c r="Q12" s="228"/>
      <c r="R12" s="228"/>
      <c r="S12" s="228"/>
      <c r="T12" s="228"/>
      <c r="U12" s="231"/>
    </row>
    <row r="13" spans="1:21" ht="12.75">
      <c r="A13" s="5">
        <v>8</v>
      </c>
      <c r="B13" s="8" t="s">
        <v>2110</v>
      </c>
      <c r="C13" s="218" t="s">
        <v>2111</v>
      </c>
      <c r="D13" s="219">
        <v>516878</v>
      </c>
      <c r="E13" s="220">
        <v>516878</v>
      </c>
      <c r="F13" s="221">
        <v>516878</v>
      </c>
      <c r="G13" s="222">
        <v>0</v>
      </c>
      <c r="H13" s="223"/>
      <c r="I13" s="224"/>
      <c r="J13" s="225"/>
      <c r="K13" s="226"/>
      <c r="L13" s="227"/>
      <c r="M13" s="228"/>
      <c r="N13" s="229"/>
      <c r="O13" s="230"/>
      <c r="P13" s="5"/>
      <c r="Q13" s="228"/>
      <c r="R13" s="228"/>
      <c r="S13" s="228"/>
      <c r="T13" s="228"/>
      <c r="U13" s="231"/>
    </row>
    <row r="14" spans="1:21" ht="12.75">
      <c r="A14" s="5">
        <v>9</v>
      </c>
      <c r="B14" s="8" t="s">
        <v>2112</v>
      </c>
      <c r="C14" s="232" t="s">
        <v>2113</v>
      </c>
      <c r="D14" s="219">
        <v>626940</v>
      </c>
      <c r="E14" s="220">
        <v>626940</v>
      </c>
      <c r="F14" s="221">
        <v>626940</v>
      </c>
      <c r="G14" s="222">
        <v>0</v>
      </c>
      <c r="H14" s="223"/>
      <c r="I14" s="224" t="s">
        <v>469</v>
      </c>
      <c r="J14" s="225"/>
      <c r="K14" s="226"/>
      <c r="L14" s="227"/>
      <c r="M14" s="228"/>
      <c r="N14" s="229"/>
      <c r="O14" s="230"/>
      <c r="P14" s="5"/>
      <c r="Q14" s="228"/>
      <c r="R14" s="228"/>
      <c r="S14" s="228"/>
      <c r="T14" s="228"/>
      <c r="U14" s="231"/>
    </row>
    <row r="15" spans="1:21" ht="12.75">
      <c r="A15" s="5">
        <v>10</v>
      </c>
      <c r="B15" s="8" t="s">
        <v>2114</v>
      </c>
      <c r="C15" s="218" t="s">
        <v>1307</v>
      </c>
      <c r="D15" s="219">
        <v>305000</v>
      </c>
      <c r="E15" s="220">
        <v>305000</v>
      </c>
      <c r="F15" s="221">
        <v>305000</v>
      </c>
      <c r="G15" s="222">
        <v>0</v>
      </c>
      <c r="H15" s="223"/>
      <c r="I15" s="224"/>
      <c r="J15" s="225"/>
      <c r="K15" s="226"/>
      <c r="L15" s="227"/>
      <c r="M15" s="228"/>
      <c r="N15" s="229"/>
      <c r="O15" s="230"/>
      <c r="P15" s="5"/>
      <c r="Q15" s="228"/>
      <c r="R15" s="228"/>
      <c r="S15" s="228"/>
      <c r="T15" s="228"/>
      <c r="U15" s="231"/>
    </row>
    <row r="16" spans="1:21" ht="12.75">
      <c r="A16" s="5">
        <v>11</v>
      </c>
      <c r="B16" s="8" t="s">
        <v>2115</v>
      </c>
      <c r="C16" s="218" t="s">
        <v>1309</v>
      </c>
      <c r="D16" s="219">
        <v>35120</v>
      </c>
      <c r="E16" s="220">
        <v>35120</v>
      </c>
      <c r="F16" s="221">
        <v>35120</v>
      </c>
      <c r="G16" s="222">
        <v>0</v>
      </c>
      <c r="H16" s="223"/>
      <c r="I16" s="224"/>
      <c r="J16" s="225"/>
      <c r="K16" s="226"/>
      <c r="L16" s="227"/>
      <c r="M16" s="228"/>
      <c r="N16" s="229"/>
      <c r="O16" s="230"/>
      <c r="P16" s="5"/>
      <c r="Q16" s="228"/>
      <c r="R16" s="228"/>
      <c r="S16" s="228"/>
      <c r="T16" s="228"/>
      <c r="U16" s="231"/>
    </row>
    <row r="17" spans="1:21" ht="12.75">
      <c r="A17" s="5">
        <v>12</v>
      </c>
      <c r="B17" s="81" t="s">
        <v>1284</v>
      </c>
      <c r="C17" s="233" t="s">
        <v>1285</v>
      </c>
      <c r="D17" s="234">
        <v>756280</v>
      </c>
      <c r="E17" s="235">
        <v>520000</v>
      </c>
      <c r="F17" s="236">
        <v>756280</v>
      </c>
      <c r="G17" s="237">
        <v>0</v>
      </c>
      <c r="H17" s="238">
        <v>1</v>
      </c>
      <c r="I17" s="239" t="s">
        <v>2071</v>
      </c>
      <c r="J17" s="240">
        <f>F17/22750</f>
        <v>33.24307692307692</v>
      </c>
      <c r="K17" s="241">
        <v>0</v>
      </c>
      <c r="L17" s="242">
        <v>756280</v>
      </c>
      <c r="M17" s="242" t="s">
        <v>1284</v>
      </c>
      <c r="N17" s="243">
        <v>1</v>
      </c>
      <c r="O17" s="244">
        <f>L17/22750</f>
        <v>33.24307692307692</v>
      </c>
      <c r="P17" s="245">
        <f>O17-J17</f>
        <v>0</v>
      </c>
      <c r="Q17" s="246"/>
      <c r="R17" s="242"/>
      <c r="S17" s="81" t="str">
        <f>VLOOKUP(M17,'[1]Sheet2'!$D$2:$F$75,1)</f>
        <v>A07Z</v>
      </c>
      <c r="T17" s="81">
        <f>IF(S17=M17,1,"")</f>
        <v>1</v>
      </c>
      <c r="U17" s="247">
        <v>1</v>
      </c>
    </row>
    <row r="18" spans="1:21" ht="12.75">
      <c r="A18" s="5">
        <v>13</v>
      </c>
      <c r="B18" s="81" t="s">
        <v>2116</v>
      </c>
      <c r="C18" s="233" t="s">
        <v>2117</v>
      </c>
      <c r="D18" s="234">
        <v>535487</v>
      </c>
      <c r="E18" s="235">
        <v>409087</v>
      </c>
      <c r="F18" s="236">
        <v>535487</v>
      </c>
      <c r="G18" s="237">
        <v>0</v>
      </c>
      <c r="H18" s="238">
        <v>1</v>
      </c>
      <c r="I18" s="239" t="s">
        <v>2071</v>
      </c>
      <c r="J18" s="240">
        <f>F18/22750</f>
        <v>23.53789010989011</v>
      </c>
      <c r="K18" s="241">
        <v>0</v>
      </c>
      <c r="L18" s="242">
        <v>535487</v>
      </c>
      <c r="M18" s="242" t="s">
        <v>1286</v>
      </c>
      <c r="N18" s="243">
        <v>1</v>
      </c>
      <c r="O18" s="244">
        <f>L18/22750</f>
        <v>23.53789010989011</v>
      </c>
      <c r="P18" s="245">
        <f>O18-J18</f>
        <v>0</v>
      </c>
      <c r="Q18" s="246"/>
      <c r="R18" s="242"/>
      <c r="S18" s="81" t="str">
        <f>VLOOKUP(M18,'[1]Sheet2'!$D$3:$F$76,1)</f>
        <v>A08B</v>
      </c>
      <c r="T18" s="81">
        <f>IF(S18=M18,1,"")</f>
        <v>1</v>
      </c>
      <c r="U18" s="247">
        <v>2</v>
      </c>
    </row>
    <row r="19" spans="1:22" ht="12.75">
      <c r="A19" s="5">
        <v>14</v>
      </c>
      <c r="B19" s="8" t="s">
        <v>1286</v>
      </c>
      <c r="C19" s="218" t="s">
        <v>1287</v>
      </c>
      <c r="D19" s="219">
        <v>535487</v>
      </c>
      <c r="E19" s="220">
        <v>535487</v>
      </c>
      <c r="F19" s="221">
        <v>535487</v>
      </c>
      <c r="G19" s="222">
        <v>0</v>
      </c>
      <c r="H19" s="223"/>
      <c r="I19" s="224"/>
      <c r="J19" s="248"/>
      <c r="K19" s="226"/>
      <c r="L19" s="227"/>
      <c r="M19" s="228"/>
      <c r="N19" s="229"/>
      <c r="O19" s="230"/>
      <c r="P19" s="5"/>
      <c r="Q19" s="228"/>
      <c r="R19" s="228"/>
      <c r="S19" s="228"/>
      <c r="T19" s="228"/>
      <c r="U19" s="231"/>
      <c r="V19" s="249"/>
    </row>
    <row r="20" spans="1:22" ht="22.5">
      <c r="A20" s="5">
        <v>15</v>
      </c>
      <c r="B20" s="8" t="s">
        <v>2118</v>
      </c>
      <c r="C20" s="218" t="s">
        <v>2119</v>
      </c>
      <c r="D20" s="219">
        <v>970430</v>
      </c>
      <c r="E20" s="220">
        <v>970430</v>
      </c>
      <c r="F20" s="221">
        <v>970430</v>
      </c>
      <c r="G20" s="222">
        <v>0</v>
      </c>
      <c r="H20" s="223"/>
      <c r="I20" s="224"/>
      <c r="J20" s="225"/>
      <c r="K20" s="226"/>
      <c r="L20" s="227"/>
      <c r="M20" s="228"/>
      <c r="N20" s="229"/>
      <c r="O20" s="230"/>
      <c r="P20" s="5"/>
      <c r="Q20" s="228"/>
      <c r="R20" s="228"/>
      <c r="S20" s="228"/>
      <c r="T20" s="228"/>
      <c r="U20" s="231"/>
      <c r="V20" s="249"/>
    </row>
    <row r="21" spans="1:21" ht="22.5">
      <c r="A21" s="5">
        <v>16</v>
      </c>
      <c r="B21" s="81" t="s">
        <v>1288</v>
      </c>
      <c r="C21" s="233" t="s">
        <v>1289</v>
      </c>
      <c r="D21" s="234">
        <v>685452</v>
      </c>
      <c r="E21" s="235">
        <v>581318</v>
      </c>
      <c r="F21" s="236">
        <v>685452</v>
      </c>
      <c r="G21" s="237">
        <v>0</v>
      </c>
      <c r="H21" s="238">
        <v>29</v>
      </c>
      <c r="I21" s="239" t="str">
        <f>IF(H21&gt;0,$I$17,"")</f>
        <v>бр. 72 од 8.6.2012</v>
      </c>
      <c r="J21" s="240">
        <f>F21/22750</f>
        <v>30.129758241758243</v>
      </c>
      <c r="K21" s="241">
        <v>0</v>
      </c>
      <c r="L21" s="242">
        <v>685452</v>
      </c>
      <c r="M21" s="250" t="s">
        <v>1288</v>
      </c>
      <c r="N21" s="243">
        <v>1</v>
      </c>
      <c r="O21" s="244">
        <f>L21/22750</f>
        <v>30.129758241758243</v>
      </c>
      <c r="P21" s="245">
        <f>O21-J21</f>
        <v>0</v>
      </c>
      <c r="Q21" s="250">
        <v>68</v>
      </c>
      <c r="R21" s="250"/>
      <c r="S21" s="81" t="str">
        <f>VLOOKUP(M21,'[1]Sheet2'!$D$3:$F$76,1)</f>
        <v>A09B</v>
      </c>
      <c r="T21" s="81">
        <f>IF(S21=M21,1,"")</f>
        <v>1</v>
      </c>
      <c r="U21" s="247">
        <v>3</v>
      </c>
    </row>
    <row r="22" spans="1:22" ht="12.75">
      <c r="A22" s="5">
        <v>17</v>
      </c>
      <c r="B22" s="8" t="s">
        <v>2120</v>
      </c>
      <c r="C22" s="218" t="s">
        <v>0</v>
      </c>
      <c r="D22" s="219">
        <v>814402</v>
      </c>
      <c r="E22" s="220">
        <v>814402</v>
      </c>
      <c r="F22" s="221">
        <v>814402</v>
      </c>
      <c r="G22" s="222">
        <v>0</v>
      </c>
      <c r="H22" s="223"/>
      <c r="I22" s="239">
        <f aca="true" t="shared" si="0" ref="I22:I85">IF(H22&gt;0,$I$17,"")</f>
      </c>
      <c r="J22" s="225"/>
      <c r="K22" s="226" t="s">
        <v>2082</v>
      </c>
      <c r="L22" s="227"/>
      <c r="M22" s="228"/>
      <c r="N22" s="229"/>
      <c r="O22" s="230" t="s">
        <v>2082</v>
      </c>
      <c r="P22" s="5"/>
      <c r="Q22" s="228"/>
      <c r="R22" s="228"/>
      <c r="S22" s="228"/>
      <c r="T22" s="228"/>
      <c r="U22" s="231"/>
      <c r="V22" s="249"/>
    </row>
    <row r="23" spans="1:22" ht="12.75">
      <c r="A23" s="5">
        <v>18</v>
      </c>
      <c r="B23" s="8" t="s">
        <v>1</v>
      </c>
      <c r="C23" s="218" t="s">
        <v>2</v>
      </c>
      <c r="D23" s="219">
        <v>59066</v>
      </c>
      <c r="E23" s="220">
        <v>59066</v>
      </c>
      <c r="F23" s="221">
        <v>59066</v>
      </c>
      <c r="G23" s="222">
        <v>0</v>
      </c>
      <c r="H23" s="223"/>
      <c r="I23" s="239">
        <f t="shared" si="0"/>
      </c>
      <c r="J23" s="225"/>
      <c r="K23" s="226" t="s">
        <v>2082</v>
      </c>
      <c r="L23" s="227"/>
      <c r="M23" s="228"/>
      <c r="N23" s="229"/>
      <c r="O23" s="230" t="s">
        <v>2082</v>
      </c>
      <c r="P23" s="5"/>
      <c r="Q23" s="228"/>
      <c r="R23" s="228"/>
      <c r="S23" s="228"/>
      <c r="T23" s="228"/>
      <c r="U23" s="231"/>
      <c r="V23" s="249"/>
    </row>
    <row r="24" spans="1:22" ht="12.75">
      <c r="A24" s="5">
        <v>19</v>
      </c>
      <c r="B24" s="8" t="s">
        <v>3</v>
      </c>
      <c r="C24" s="218" t="s">
        <v>4</v>
      </c>
      <c r="D24" s="219">
        <v>18775</v>
      </c>
      <c r="E24" s="220">
        <v>18775</v>
      </c>
      <c r="F24" s="221">
        <v>18775</v>
      </c>
      <c r="G24" s="222">
        <v>0</v>
      </c>
      <c r="H24" s="223"/>
      <c r="I24" s="239">
        <f t="shared" si="0"/>
      </c>
      <c r="J24" s="225"/>
      <c r="K24" s="226" t="s">
        <v>2082</v>
      </c>
      <c r="L24" s="227"/>
      <c r="M24" s="228"/>
      <c r="N24" s="229"/>
      <c r="O24" s="230" t="s">
        <v>2082</v>
      </c>
      <c r="P24" s="5"/>
      <c r="Q24" s="228"/>
      <c r="R24" s="228"/>
      <c r="S24" s="228"/>
      <c r="T24" s="228"/>
      <c r="U24" s="231"/>
      <c r="V24" s="249"/>
    </row>
    <row r="25" spans="1:22" ht="12.75">
      <c r="A25" s="5">
        <v>20</v>
      </c>
      <c r="B25" s="8" t="s">
        <v>5</v>
      </c>
      <c r="C25" s="218" t="s">
        <v>6</v>
      </c>
      <c r="D25" s="219">
        <v>52181</v>
      </c>
      <c r="E25" s="220">
        <v>52181</v>
      </c>
      <c r="F25" s="221">
        <v>52181</v>
      </c>
      <c r="G25" s="222">
        <v>0</v>
      </c>
      <c r="H25" s="223"/>
      <c r="I25" s="239">
        <f t="shared" si="0"/>
      </c>
      <c r="J25" s="225"/>
      <c r="K25" s="226" t="s">
        <v>2082</v>
      </c>
      <c r="L25" s="227"/>
      <c r="M25" s="228"/>
      <c r="N25" s="229"/>
      <c r="O25" s="230" t="s">
        <v>2082</v>
      </c>
      <c r="P25" s="5"/>
      <c r="Q25" s="228"/>
      <c r="R25" s="228"/>
      <c r="S25" s="228"/>
      <c r="T25" s="228"/>
      <c r="U25" s="231"/>
      <c r="V25" s="249"/>
    </row>
    <row r="26" spans="1:22" ht="12.75">
      <c r="A26" s="5">
        <v>21</v>
      </c>
      <c r="B26" s="8" t="s">
        <v>7</v>
      </c>
      <c r="C26" s="218" t="s">
        <v>8</v>
      </c>
      <c r="D26" s="219">
        <v>114965</v>
      </c>
      <c r="E26" s="220">
        <v>114965</v>
      </c>
      <c r="F26" s="221">
        <v>114965</v>
      </c>
      <c r="G26" s="222">
        <v>0</v>
      </c>
      <c r="H26" s="223"/>
      <c r="I26" s="239">
        <f t="shared" si="0"/>
      </c>
      <c r="J26" s="225"/>
      <c r="K26" s="226" t="s">
        <v>2082</v>
      </c>
      <c r="L26" s="227"/>
      <c r="M26" s="228"/>
      <c r="N26" s="229"/>
      <c r="O26" s="230" t="s">
        <v>2082</v>
      </c>
      <c r="P26" s="5"/>
      <c r="Q26" s="228"/>
      <c r="R26" s="228"/>
      <c r="S26" s="228"/>
      <c r="T26" s="228"/>
      <c r="U26" s="231"/>
      <c r="V26" s="249"/>
    </row>
    <row r="27" spans="1:21" ht="12.75">
      <c r="A27" s="5">
        <v>22</v>
      </c>
      <c r="B27" s="8" t="s">
        <v>9</v>
      </c>
      <c r="C27" s="218" t="s">
        <v>10</v>
      </c>
      <c r="D27" s="219">
        <v>92145</v>
      </c>
      <c r="E27" s="220">
        <v>92145</v>
      </c>
      <c r="F27" s="221">
        <v>92145</v>
      </c>
      <c r="G27" s="222">
        <v>0</v>
      </c>
      <c r="H27" s="223"/>
      <c r="I27" s="239">
        <f t="shared" si="0"/>
      </c>
      <c r="J27" s="225"/>
      <c r="K27" s="226" t="s">
        <v>2082</v>
      </c>
      <c r="L27" s="227"/>
      <c r="M27" s="228"/>
      <c r="N27" s="229"/>
      <c r="O27" s="230" t="s">
        <v>2082</v>
      </c>
      <c r="P27" s="5"/>
      <c r="Q27" s="228"/>
      <c r="R27" s="228"/>
      <c r="S27" s="228"/>
      <c r="T27" s="228"/>
      <c r="U27" s="231"/>
    </row>
    <row r="28" spans="1:21" ht="12.75">
      <c r="A28" s="5">
        <v>23</v>
      </c>
      <c r="B28" s="8" t="s">
        <v>11</v>
      </c>
      <c r="C28" s="218" t="s">
        <v>12</v>
      </c>
      <c r="D28" s="219">
        <v>88801</v>
      </c>
      <c r="E28" s="220">
        <v>88801</v>
      </c>
      <c r="F28" s="221">
        <v>88801</v>
      </c>
      <c r="G28" s="222">
        <v>0</v>
      </c>
      <c r="H28" s="223"/>
      <c r="I28" s="239">
        <f t="shared" si="0"/>
      </c>
      <c r="J28" s="225"/>
      <c r="K28" s="226" t="s">
        <v>2082</v>
      </c>
      <c r="L28" s="227"/>
      <c r="M28" s="228"/>
      <c r="N28" s="229"/>
      <c r="O28" s="230" t="s">
        <v>2082</v>
      </c>
      <c r="P28" s="5"/>
      <c r="Q28" s="228"/>
      <c r="R28" s="228"/>
      <c r="S28" s="228"/>
      <c r="T28" s="228"/>
      <c r="U28" s="231"/>
    </row>
    <row r="29" spans="1:21" ht="12.75">
      <c r="A29" s="5">
        <v>24</v>
      </c>
      <c r="B29" s="8" t="s">
        <v>13</v>
      </c>
      <c r="C29" s="218" t="s">
        <v>14</v>
      </c>
      <c r="D29" s="219">
        <v>92802</v>
      </c>
      <c r="E29" s="220">
        <v>92802</v>
      </c>
      <c r="F29" s="221">
        <v>92802</v>
      </c>
      <c r="G29" s="222">
        <v>0</v>
      </c>
      <c r="H29" s="223"/>
      <c r="I29" s="239">
        <f t="shared" si="0"/>
      </c>
      <c r="J29" s="225"/>
      <c r="K29" s="226" t="s">
        <v>2082</v>
      </c>
      <c r="L29" s="227"/>
      <c r="M29" s="228"/>
      <c r="N29" s="229"/>
      <c r="O29" s="230" t="s">
        <v>2082</v>
      </c>
      <c r="P29" s="5"/>
      <c r="Q29" s="228"/>
      <c r="R29" s="228"/>
      <c r="S29" s="228"/>
      <c r="T29" s="228"/>
      <c r="U29" s="231"/>
    </row>
    <row r="30" spans="1:21" ht="12.75">
      <c r="A30" s="5">
        <v>25</v>
      </c>
      <c r="B30" s="8" t="s">
        <v>15</v>
      </c>
      <c r="C30" s="218" t="s">
        <v>16</v>
      </c>
      <c r="D30" s="219">
        <v>47106</v>
      </c>
      <c r="E30" s="220">
        <v>47106</v>
      </c>
      <c r="F30" s="221">
        <v>47106</v>
      </c>
      <c r="G30" s="222">
        <v>0</v>
      </c>
      <c r="H30" s="223"/>
      <c r="I30" s="239">
        <f t="shared" si="0"/>
      </c>
      <c r="J30" s="225"/>
      <c r="K30" s="226" t="s">
        <v>2082</v>
      </c>
      <c r="L30" s="227"/>
      <c r="M30" s="228"/>
      <c r="N30" s="229"/>
      <c r="O30" s="230" t="s">
        <v>2082</v>
      </c>
      <c r="P30" s="5"/>
      <c r="Q30" s="228"/>
      <c r="R30" s="228"/>
      <c r="S30" s="228"/>
      <c r="T30" s="228"/>
      <c r="U30" s="231"/>
    </row>
    <row r="31" spans="1:21" ht="12.75">
      <c r="A31" s="5">
        <v>26</v>
      </c>
      <c r="B31" s="8" t="s">
        <v>17</v>
      </c>
      <c r="C31" s="218" t="s">
        <v>1325</v>
      </c>
      <c r="D31" s="219">
        <v>124451</v>
      </c>
      <c r="E31" s="220">
        <v>124451</v>
      </c>
      <c r="F31" s="221">
        <v>124451</v>
      </c>
      <c r="G31" s="222">
        <v>0</v>
      </c>
      <c r="H31" s="223"/>
      <c r="I31" s="239">
        <f t="shared" si="0"/>
      </c>
      <c r="J31" s="225"/>
      <c r="K31" s="226" t="s">
        <v>2082</v>
      </c>
      <c r="L31" s="227"/>
      <c r="M31" s="228"/>
      <c r="N31" s="229"/>
      <c r="O31" s="230" t="s">
        <v>2082</v>
      </c>
      <c r="P31" s="5"/>
      <c r="Q31" s="228"/>
      <c r="R31" s="228"/>
      <c r="S31" s="228"/>
      <c r="T31" s="228"/>
      <c r="U31" s="231"/>
    </row>
    <row r="32" spans="1:21" ht="12.75">
      <c r="A32" s="5">
        <v>27</v>
      </c>
      <c r="B32" s="8" t="s">
        <v>18</v>
      </c>
      <c r="C32" s="218" t="s">
        <v>1327</v>
      </c>
      <c r="D32" s="219">
        <v>118664</v>
      </c>
      <c r="E32" s="220">
        <v>118664</v>
      </c>
      <c r="F32" s="221">
        <v>118664</v>
      </c>
      <c r="G32" s="222">
        <v>0</v>
      </c>
      <c r="H32" s="223"/>
      <c r="I32" s="239">
        <f t="shared" si="0"/>
      </c>
      <c r="J32" s="225"/>
      <c r="K32" s="226" t="s">
        <v>2082</v>
      </c>
      <c r="L32" s="227"/>
      <c r="M32" s="228"/>
      <c r="N32" s="229"/>
      <c r="O32" s="230" t="s">
        <v>2082</v>
      </c>
      <c r="P32" s="5"/>
      <c r="Q32" s="228"/>
      <c r="R32" s="228"/>
      <c r="S32" s="228"/>
      <c r="T32" s="228"/>
      <c r="U32" s="231"/>
    </row>
    <row r="33" spans="1:21" ht="12.75">
      <c r="A33" s="5">
        <v>28</v>
      </c>
      <c r="B33" s="8" t="s">
        <v>19</v>
      </c>
      <c r="C33" s="218" t="s">
        <v>20</v>
      </c>
      <c r="D33" s="219">
        <v>7982</v>
      </c>
      <c r="E33" s="220">
        <v>7982</v>
      </c>
      <c r="F33" s="221">
        <v>7982</v>
      </c>
      <c r="G33" s="222">
        <v>0</v>
      </c>
      <c r="H33" s="223"/>
      <c r="I33" s="239">
        <f t="shared" si="0"/>
      </c>
      <c r="J33" s="225"/>
      <c r="K33" s="226" t="s">
        <v>2082</v>
      </c>
      <c r="L33" s="227"/>
      <c r="M33" s="228"/>
      <c r="N33" s="229"/>
      <c r="O33" s="230" t="s">
        <v>2082</v>
      </c>
      <c r="P33" s="5"/>
      <c r="Q33" s="228"/>
      <c r="R33" s="228"/>
      <c r="S33" s="228"/>
      <c r="T33" s="228"/>
      <c r="U33" s="231"/>
    </row>
    <row r="34" spans="1:21" ht="22.5">
      <c r="A34" s="5">
        <v>29</v>
      </c>
      <c r="B34" s="8" t="s">
        <v>21</v>
      </c>
      <c r="C34" s="218" t="s">
        <v>22</v>
      </c>
      <c r="D34" s="219">
        <v>72997</v>
      </c>
      <c r="E34" s="220">
        <v>72997</v>
      </c>
      <c r="F34" s="221">
        <v>72997</v>
      </c>
      <c r="G34" s="222">
        <v>0</v>
      </c>
      <c r="H34" s="223"/>
      <c r="I34" s="239">
        <f t="shared" si="0"/>
      </c>
      <c r="J34" s="225"/>
      <c r="K34" s="226" t="s">
        <v>2082</v>
      </c>
      <c r="L34" s="227"/>
      <c r="M34" s="228"/>
      <c r="N34" s="229"/>
      <c r="O34" s="230" t="s">
        <v>2082</v>
      </c>
      <c r="P34" s="5"/>
      <c r="Q34" s="228"/>
      <c r="R34" s="228"/>
      <c r="S34" s="228"/>
      <c r="T34" s="228"/>
      <c r="U34" s="231"/>
    </row>
    <row r="35" spans="1:21" ht="22.5">
      <c r="A35" s="5">
        <v>30</v>
      </c>
      <c r="B35" s="8" t="s">
        <v>23</v>
      </c>
      <c r="C35" s="218" t="s">
        <v>24</v>
      </c>
      <c r="D35" s="219">
        <v>30000</v>
      </c>
      <c r="E35" s="220">
        <v>30000</v>
      </c>
      <c r="F35" s="221">
        <v>30000</v>
      </c>
      <c r="G35" s="222">
        <v>0</v>
      </c>
      <c r="H35" s="223"/>
      <c r="I35" s="239">
        <f t="shared" si="0"/>
      </c>
      <c r="J35" s="225"/>
      <c r="K35" s="226" t="s">
        <v>2082</v>
      </c>
      <c r="L35" s="227"/>
      <c r="M35" s="228"/>
      <c r="N35" s="229"/>
      <c r="O35" s="230" t="s">
        <v>2082</v>
      </c>
      <c r="P35" s="5"/>
      <c r="Q35" s="228"/>
      <c r="R35" s="228"/>
      <c r="S35" s="228"/>
      <c r="T35" s="228"/>
      <c r="U35" s="231"/>
    </row>
    <row r="36" spans="1:21" ht="22.5">
      <c r="A36" s="5">
        <v>31</v>
      </c>
      <c r="B36" s="8" t="s">
        <v>25</v>
      </c>
      <c r="C36" s="218" t="s">
        <v>26</v>
      </c>
      <c r="D36" s="219">
        <v>47967</v>
      </c>
      <c r="E36" s="220">
        <v>47967</v>
      </c>
      <c r="F36" s="221">
        <v>47967</v>
      </c>
      <c r="G36" s="222">
        <v>0</v>
      </c>
      <c r="H36" s="223"/>
      <c r="I36" s="239">
        <f t="shared" si="0"/>
      </c>
      <c r="J36" s="225"/>
      <c r="K36" s="226" t="s">
        <v>2082</v>
      </c>
      <c r="L36" s="227"/>
      <c r="M36" s="228"/>
      <c r="N36" s="229"/>
      <c r="O36" s="230" t="s">
        <v>2082</v>
      </c>
      <c r="P36" s="5"/>
      <c r="Q36" s="228"/>
      <c r="R36" s="228"/>
      <c r="S36" s="228"/>
      <c r="T36" s="228"/>
      <c r="U36" s="231"/>
    </row>
    <row r="37" spans="1:21" ht="22.5">
      <c r="A37" s="5">
        <v>32</v>
      </c>
      <c r="B37" s="8" t="s">
        <v>27</v>
      </c>
      <c r="C37" s="218" t="s">
        <v>28</v>
      </c>
      <c r="D37" s="219">
        <v>21954</v>
      </c>
      <c r="E37" s="220">
        <v>21954</v>
      </c>
      <c r="F37" s="221">
        <v>21954</v>
      </c>
      <c r="G37" s="222">
        <v>0</v>
      </c>
      <c r="H37" s="223"/>
      <c r="I37" s="239">
        <f t="shared" si="0"/>
      </c>
      <c r="J37" s="225"/>
      <c r="K37" s="226" t="s">
        <v>2082</v>
      </c>
      <c r="L37" s="227"/>
      <c r="M37" s="228"/>
      <c r="N37" s="229"/>
      <c r="O37" s="230" t="s">
        <v>2082</v>
      </c>
      <c r="P37" s="5"/>
      <c r="Q37" s="228"/>
      <c r="R37" s="228"/>
      <c r="S37" s="228"/>
      <c r="T37" s="228"/>
      <c r="U37" s="231"/>
    </row>
    <row r="38" spans="1:21" ht="12.75">
      <c r="A38" s="5">
        <v>33</v>
      </c>
      <c r="B38" s="8" t="s">
        <v>29</v>
      </c>
      <c r="C38" s="218" t="s">
        <v>30</v>
      </c>
      <c r="D38" s="219">
        <v>27636</v>
      </c>
      <c r="E38" s="220">
        <v>27636</v>
      </c>
      <c r="F38" s="221">
        <v>27636</v>
      </c>
      <c r="G38" s="222">
        <v>0</v>
      </c>
      <c r="H38" s="223"/>
      <c r="I38" s="239">
        <f t="shared" si="0"/>
      </c>
      <c r="J38" s="225"/>
      <c r="K38" s="226" t="s">
        <v>2082</v>
      </c>
      <c r="L38" s="227"/>
      <c r="M38" s="228"/>
      <c r="N38" s="229"/>
      <c r="O38" s="230" t="s">
        <v>2082</v>
      </c>
      <c r="P38" s="5"/>
      <c r="Q38" s="228"/>
      <c r="R38" s="228"/>
      <c r="S38" s="228"/>
      <c r="T38" s="228"/>
      <c r="U38" s="231"/>
    </row>
    <row r="39" spans="1:21" ht="12.75">
      <c r="A39" s="5">
        <v>34</v>
      </c>
      <c r="B39" s="8" t="s">
        <v>31</v>
      </c>
      <c r="C39" s="218" t="s">
        <v>32</v>
      </c>
      <c r="D39" s="219">
        <v>20203</v>
      </c>
      <c r="E39" s="220">
        <v>20203</v>
      </c>
      <c r="F39" s="221">
        <v>20203</v>
      </c>
      <c r="G39" s="222">
        <v>0</v>
      </c>
      <c r="H39" s="223"/>
      <c r="I39" s="239">
        <f t="shared" si="0"/>
      </c>
      <c r="J39" s="225"/>
      <c r="K39" s="226" t="s">
        <v>2082</v>
      </c>
      <c r="L39" s="227"/>
      <c r="M39" s="228"/>
      <c r="N39" s="229"/>
      <c r="O39" s="230" t="s">
        <v>2082</v>
      </c>
      <c r="P39" s="5"/>
      <c r="Q39" s="228"/>
      <c r="R39" s="228"/>
      <c r="S39" s="228"/>
      <c r="T39" s="228"/>
      <c r="U39" s="231"/>
    </row>
    <row r="40" spans="1:21" ht="22.5">
      <c r="A40" s="5">
        <v>35</v>
      </c>
      <c r="B40" s="8" t="s">
        <v>33</v>
      </c>
      <c r="C40" s="218" t="s">
        <v>34</v>
      </c>
      <c r="D40" s="219">
        <v>86833</v>
      </c>
      <c r="E40" s="220">
        <v>86833</v>
      </c>
      <c r="F40" s="221">
        <v>86833</v>
      </c>
      <c r="G40" s="222">
        <v>0</v>
      </c>
      <c r="H40" s="223"/>
      <c r="I40" s="239">
        <f t="shared" si="0"/>
      </c>
      <c r="J40" s="225"/>
      <c r="K40" s="226" t="s">
        <v>2082</v>
      </c>
      <c r="L40" s="227"/>
      <c r="M40" s="228"/>
      <c r="N40" s="229"/>
      <c r="O40" s="230" t="s">
        <v>2082</v>
      </c>
      <c r="P40" s="5"/>
      <c r="Q40" s="228"/>
      <c r="R40" s="228"/>
      <c r="S40" s="228"/>
      <c r="T40" s="228"/>
      <c r="U40" s="231"/>
    </row>
    <row r="41" spans="1:21" ht="22.5">
      <c r="A41" s="5">
        <v>36</v>
      </c>
      <c r="B41" s="8" t="s">
        <v>35</v>
      </c>
      <c r="C41" s="218" t="s">
        <v>36</v>
      </c>
      <c r="D41" s="219">
        <v>40054</v>
      </c>
      <c r="E41" s="220">
        <v>40054</v>
      </c>
      <c r="F41" s="221">
        <v>40054</v>
      </c>
      <c r="G41" s="222">
        <v>0</v>
      </c>
      <c r="H41" s="223"/>
      <c r="I41" s="239">
        <f t="shared" si="0"/>
      </c>
      <c r="J41" s="225"/>
      <c r="K41" s="226" t="s">
        <v>2082</v>
      </c>
      <c r="L41" s="227"/>
      <c r="M41" s="228"/>
      <c r="N41" s="229"/>
      <c r="O41" s="230" t="s">
        <v>2082</v>
      </c>
      <c r="P41" s="5"/>
      <c r="Q41" s="228"/>
      <c r="R41" s="228"/>
      <c r="S41" s="228"/>
      <c r="T41" s="228"/>
      <c r="U41" s="231"/>
    </row>
    <row r="42" spans="1:21" ht="22.5">
      <c r="A42" s="5">
        <v>37</v>
      </c>
      <c r="B42" s="8" t="s">
        <v>37</v>
      </c>
      <c r="C42" s="218" t="s">
        <v>38</v>
      </c>
      <c r="D42" s="219">
        <v>62466</v>
      </c>
      <c r="E42" s="220">
        <v>62466</v>
      </c>
      <c r="F42" s="221">
        <v>62466</v>
      </c>
      <c r="G42" s="222">
        <v>0</v>
      </c>
      <c r="H42" s="223"/>
      <c r="I42" s="239">
        <f t="shared" si="0"/>
      </c>
      <c r="J42" s="225"/>
      <c r="K42" s="226" t="s">
        <v>2082</v>
      </c>
      <c r="L42" s="227"/>
      <c r="M42" s="228"/>
      <c r="N42" s="229"/>
      <c r="O42" s="230" t="s">
        <v>2082</v>
      </c>
      <c r="P42" s="5"/>
      <c r="Q42" s="228"/>
      <c r="R42" s="228"/>
      <c r="S42" s="228"/>
      <c r="T42" s="228"/>
      <c r="U42" s="231"/>
    </row>
    <row r="43" spans="1:21" ht="22.5">
      <c r="A43" s="5">
        <v>38</v>
      </c>
      <c r="B43" s="8" t="s">
        <v>39</v>
      </c>
      <c r="C43" s="218" t="s">
        <v>1339</v>
      </c>
      <c r="D43" s="219">
        <v>47566</v>
      </c>
      <c r="E43" s="220">
        <v>47566</v>
      </c>
      <c r="F43" s="221">
        <v>47566</v>
      </c>
      <c r="G43" s="222">
        <v>0</v>
      </c>
      <c r="H43" s="223"/>
      <c r="I43" s="239">
        <f t="shared" si="0"/>
      </c>
      <c r="J43" s="225"/>
      <c r="K43" s="226" t="s">
        <v>2082</v>
      </c>
      <c r="L43" s="227"/>
      <c r="M43" s="228"/>
      <c r="N43" s="229"/>
      <c r="O43" s="230" t="s">
        <v>2082</v>
      </c>
      <c r="P43" s="5"/>
      <c r="Q43" s="228"/>
      <c r="R43" s="228"/>
      <c r="S43" s="228"/>
      <c r="T43" s="228"/>
      <c r="U43" s="231"/>
    </row>
    <row r="44" spans="1:21" ht="12.75">
      <c r="A44" s="5">
        <v>39</v>
      </c>
      <c r="B44" s="8" t="s">
        <v>40</v>
      </c>
      <c r="C44" s="218" t="s">
        <v>1341</v>
      </c>
      <c r="D44" s="219">
        <v>7430</v>
      </c>
      <c r="E44" s="220">
        <v>7430</v>
      </c>
      <c r="F44" s="221">
        <v>7430</v>
      </c>
      <c r="G44" s="222">
        <v>0</v>
      </c>
      <c r="H44" s="223"/>
      <c r="I44" s="239">
        <f t="shared" si="0"/>
      </c>
      <c r="J44" s="225"/>
      <c r="K44" s="226" t="s">
        <v>2082</v>
      </c>
      <c r="L44" s="227"/>
      <c r="M44" s="228"/>
      <c r="N44" s="229"/>
      <c r="O44" s="230" t="s">
        <v>2082</v>
      </c>
      <c r="P44" s="5"/>
      <c r="Q44" s="228"/>
      <c r="R44" s="228"/>
      <c r="S44" s="228"/>
      <c r="T44" s="228"/>
      <c r="U44" s="231"/>
    </row>
    <row r="45" spans="1:21" ht="12.75">
      <c r="A45" s="5">
        <v>40</v>
      </c>
      <c r="B45" s="8" t="s">
        <v>41</v>
      </c>
      <c r="C45" s="218" t="s">
        <v>42</v>
      </c>
      <c r="D45" s="219">
        <v>34403</v>
      </c>
      <c r="E45" s="220">
        <v>34403</v>
      </c>
      <c r="F45" s="221">
        <v>34403</v>
      </c>
      <c r="G45" s="222">
        <v>0</v>
      </c>
      <c r="H45" s="223"/>
      <c r="I45" s="239">
        <f t="shared" si="0"/>
      </c>
      <c r="J45" s="225"/>
      <c r="K45" s="226" t="s">
        <v>2082</v>
      </c>
      <c r="L45" s="227"/>
      <c r="M45" s="228"/>
      <c r="N45" s="229"/>
      <c r="O45" s="230" t="s">
        <v>2082</v>
      </c>
      <c r="P45" s="5"/>
      <c r="Q45" s="228"/>
      <c r="R45" s="228"/>
      <c r="S45" s="228"/>
      <c r="T45" s="228"/>
      <c r="U45" s="231"/>
    </row>
    <row r="46" spans="1:21" ht="12.75">
      <c r="A46" s="5">
        <v>41</v>
      </c>
      <c r="B46" s="8" t="s">
        <v>43</v>
      </c>
      <c r="C46" s="218" t="s">
        <v>44</v>
      </c>
      <c r="D46" s="219">
        <v>36171</v>
      </c>
      <c r="E46" s="220">
        <v>36171</v>
      </c>
      <c r="F46" s="221">
        <v>36171</v>
      </c>
      <c r="G46" s="222">
        <v>0</v>
      </c>
      <c r="H46" s="223"/>
      <c r="I46" s="239">
        <f t="shared" si="0"/>
      </c>
      <c r="J46" s="225"/>
      <c r="K46" s="226" t="s">
        <v>2082</v>
      </c>
      <c r="L46" s="227"/>
      <c r="M46" s="228"/>
      <c r="N46" s="229"/>
      <c r="O46" s="230" t="s">
        <v>2082</v>
      </c>
      <c r="P46" s="5"/>
      <c r="Q46" s="228"/>
      <c r="R46" s="228"/>
      <c r="S46" s="228"/>
      <c r="T46" s="228"/>
      <c r="U46" s="231"/>
    </row>
    <row r="47" spans="1:21" ht="12.75">
      <c r="A47" s="5">
        <v>42</v>
      </c>
      <c r="B47" s="8" t="s">
        <v>45</v>
      </c>
      <c r="C47" s="218" t="s">
        <v>46</v>
      </c>
      <c r="D47" s="219">
        <v>20626</v>
      </c>
      <c r="E47" s="220">
        <v>20626</v>
      </c>
      <c r="F47" s="221">
        <v>20626</v>
      </c>
      <c r="G47" s="222">
        <v>0</v>
      </c>
      <c r="H47" s="223"/>
      <c r="I47" s="239">
        <f t="shared" si="0"/>
      </c>
      <c r="J47" s="225"/>
      <c r="K47" s="226" t="s">
        <v>2082</v>
      </c>
      <c r="L47" s="227"/>
      <c r="M47" s="228"/>
      <c r="N47" s="229"/>
      <c r="O47" s="230" t="s">
        <v>2082</v>
      </c>
      <c r="P47" s="5"/>
      <c r="Q47" s="228"/>
      <c r="R47" s="228"/>
      <c r="S47" s="228"/>
      <c r="T47" s="228"/>
      <c r="U47" s="231"/>
    </row>
    <row r="48" spans="1:21" ht="12.75">
      <c r="A48" s="5">
        <v>43</v>
      </c>
      <c r="B48" s="8" t="s">
        <v>47</v>
      </c>
      <c r="C48" s="218" t="s">
        <v>48</v>
      </c>
      <c r="D48" s="219">
        <v>11565</v>
      </c>
      <c r="E48" s="220">
        <v>11565</v>
      </c>
      <c r="F48" s="221">
        <v>11565</v>
      </c>
      <c r="G48" s="222">
        <v>0</v>
      </c>
      <c r="H48" s="223"/>
      <c r="I48" s="239">
        <f t="shared" si="0"/>
      </c>
      <c r="J48" s="225"/>
      <c r="K48" s="226" t="s">
        <v>2082</v>
      </c>
      <c r="L48" s="227"/>
      <c r="M48" s="228"/>
      <c r="N48" s="229"/>
      <c r="O48" s="230" t="s">
        <v>2082</v>
      </c>
      <c r="P48" s="5"/>
      <c r="Q48" s="228"/>
      <c r="R48" s="228"/>
      <c r="S48" s="228"/>
      <c r="T48" s="228"/>
      <c r="U48" s="231"/>
    </row>
    <row r="49" spans="1:21" ht="12.75">
      <c r="A49" s="5">
        <v>44</v>
      </c>
      <c r="B49" s="8" t="s">
        <v>49</v>
      </c>
      <c r="C49" s="218" t="s">
        <v>50</v>
      </c>
      <c r="D49" s="219">
        <v>45270</v>
      </c>
      <c r="E49" s="220">
        <v>45270</v>
      </c>
      <c r="F49" s="221">
        <v>45270</v>
      </c>
      <c r="G49" s="222">
        <v>0</v>
      </c>
      <c r="H49" s="223"/>
      <c r="I49" s="239">
        <f t="shared" si="0"/>
      </c>
      <c r="J49" s="225"/>
      <c r="K49" s="226" t="s">
        <v>2082</v>
      </c>
      <c r="L49" s="227"/>
      <c r="M49" s="228"/>
      <c r="N49" s="229"/>
      <c r="O49" s="230" t="s">
        <v>2082</v>
      </c>
      <c r="P49" s="5"/>
      <c r="Q49" s="228"/>
      <c r="R49" s="228"/>
      <c r="S49" s="228"/>
      <c r="T49" s="228"/>
      <c r="U49" s="231"/>
    </row>
    <row r="50" spans="1:21" ht="12.75">
      <c r="A50" s="5">
        <v>45</v>
      </c>
      <c r="B50" s="8" t="s">
        <v>51</v>
      </c>
      <c r="C50" s="218" t="s">
        <v>52</v>
      </c>
      <c r="D50" s="219">
        <v>28106</v>
      </c>
      <c r="E50" s="220">
        <v>28106</v>
      </c>
      <c r="F50" s="221">
        <v>28106</v>
      </c>
      <c r="G50" s="222">
        <v>0</v>
      </c>
      <c r="H50" s="223"/>
      <c r="I50" s="239">
        <f t="shared" si="0"/>
      </c>
      <c r="J50" s="225"/>
      <c r="K50" s="226" t="s">
        <v>2082</v>
      </c>
      <c r="L50" s="227"/>
      <c r="M50" s="228"/>
      <c r="N50" s="229"/>
      <c r="O50" s="230" t="s">
        <v>2082</v>
      </c>
      <c r="P50" s="5"/>
      <c r="Q50" s="228"/>
      <c r="R50" s="228"/>
      <c r="S50" s="228"/>
      <c r="T50" s="228"/>
      <c r="U50" s="231"/>
    </row>
    <row r="51" spans="1:21" ht="12.75">
      <c r="A51" s="5">
        <v>46</v>
      </c>
      <c r="B51" s="8" t="s">
        <v>53</v>
      </c>
      <c r="C51" s="218" t="s">
        <v>54</v>
      </c>
      <c r="D51" s="219">
        <v>53553</v>
      </c>
      <c r="E51" s="220">
        <v>53553</v>
      </c>
      <c r="F51" s="221">
        <v>53553</v>
      </c>
      <c r="G51" s="222">
        <v>0</v>
      </c>
      <c r="H51" s="223"/>
      <c r="I51" s="239">
        <f t="shared" si="0"/>
      </c>
      <c r="J51" s="225"/>
      <c r="K51" s="226" t="s">
        <v>2082</v>
      </c>
      <c r="L51" s="227"/>
      <c r="M51" s="228"/>
      <c r="N51" s="229"/>
      <c r="O51" s="230" t="s">
        <v>2082</v>
      </c>
      <c r="P51" s="5"/>
      <c r="Q51" s="228"/>
      <c r="R51" s="228"/>
      <c r="S51" s="228"/>
      <c r="T51" s="228"/>
      <c r="U51" s="231"/>
    </row>
    <row r="52" spans="1:21" ht="22.5">
      <c r="A52" s="5">
        <v>47</v>
      </c>
      <c r="B52" s="8" t="s">
        <v>55</v>
      </c>
      <c r="C52" s="218" t="s">
        <v>1350</v>
      </c>
      <c r="D52" s="219">
        <v>23001</v>
      </c>
      <c r="E52" s="220">
        <v>23001</v>
      </c>
      <c r="F52" s="221">
        <v>23001</v>
      </c>
      <c r="G52" s="222">
        <v>0</v>
      </c>
      <c r="H52" s="223"/>
      <c r="I52" s="239">
        <f t="shared" si="0"/>
      </c>
      <c r="J52" s="225"/>
      <c r="K52" s="226" t="s">
        <v>2082</v>
      </c>
      <c r="L52" s="227"/>
      <c r="M52" s="228"/>
      <c r="N52" s="229"/>
      <c r="O52" s="230" t="s">
        <v>2082</v>
      </c>
      <c r="P52" s="5"/>
      <c r="Q52" s="228"/>
      <c r="R52" s="228"/>
      <c r="S52" s="228"/>
      <c r="T52" s="228"/>
      <c r="U52" s="231"/>
    </row>
    <row r="53" spans="1:21" ht="22.5">
      <c r="A53" s="5">
        <v>48</v>
      </c>
      <c r="B53" s="8" t="s">
        <v>56</v>
      </c>
      <c r="C53" s="218" t="s">
        <v>57</v>
      </c>
      <c r="D53" s="219">
        <v>18267</v>
      </c>
      <c r="E53" s="220">
        <v>18267</v>
      </c>
      <c r="F53" s="221">
        <v>18267</v>
      </c>
      <c r="G53" s="222">
        <v>0</v>
      </c>
      <c r="H53" s="223"/>
      <c r="I53" s="239">
        <f t="shared" si="0"/>
      </c>
      <c r="J53" s="225"/>
      <c r="K53" s="226" t="s">
        <v>2082</v>
      </c>
      <c r="L53" s="227"/>
      <c r="M53" s="228"/>
      <c r="N53" s="229"/>
      <c r="O53" s="230" t="s">
        <v>2082</v>
      </c>
      <c r="P53" s="5"/>
      <c r="Q53" s="228"/>
      <c r="R53" s="228"/>
      <c r="S53" s="228"/>
      <c r="T53" s="228"/>
      <c r="U53" s="231"/>
    </row>
    <row r="54" spans="1:21" ht="12.75">
      <c r="A54" s="5">
        <v>49</v>
      </c>
      <c r="B54" s="8" t="s">
        <v>58</v>
      </c>
      <c r="C54" s="218" t="s">
        <v>59</v>
      </c>
      <c r="D54" s="219">
        <v>41273</v>
      </c>
      <c r="E54" s="220">
        <v>41273</v>
      </c>
      <c r="F54" s="221">
        <v>41273</v>
      </c>
      <c r="G54" s="222">
        <v>0</v>
      </c>
      <c r="H54" s="223"/>
      <c r="I54" s="239">
        <f t="shared" si="0"/>
      </c>
      <c r="J54" s="225"/>
      <c r="K54" s="226" t="s">
        <v>2082</v>
      </c>
      <c r="L54" s="227"/>
      <c r="M54" s="228"/>
      <c r="N54" s="229"/>
      <c r="O54" s="230" t="s">
        <v>2082</v>
      </c>
      <c r="P54" s="5"/>
      <c r="Q54" s="228"/>
      <c r="R54" s="228"/>
      <c r="S54" s="228"/>
      <c r="T54" s="228"/>
      <c r="U54" s="231"/>
    </row>
    <row r="55" spans="1:21" ht="12.75">
      <c r="A55" s="5">
        <v>50</v>
      </c>
      <c r="B55" s="8" t="s">
        <v>60</v>
      </c>
      <c r="C55" s="218" t="s">
        <v>61</v>
      </c>
      <c r="D55" s="219">
        <v>18751</v>
      </c>
      <c r="E55" s="220">
        <v>18751</v>
      </c>
      <c r="F55" s="221">
        <v>18751</v>
      </c>
      <c r="G55" s="222">
        <v>0</v>
      </c>
      <c r="H55" s="223"/>
      <c r="I55" s="239">
        <f t="shared" si="0"/>
      </c>
      <c r="J55" s="225"/>
      <c r="K55" s="226" t="s">
        <v>2082</v>
      </c>
      <c r="L55" s="227"/>
      <c r="M55" s="228"/>
      <c r="N55" s="229"/>
      <c r="O55" s="230" t="s">
        <v>2082</v>
      </c>
      <c r="P55" s="5"/>
      <c r="Q55" s="228"/>
      <c r="R55" s="228"/>
      <c r="S55" s="228"/>
      <c r="T55" s="228"/>
      <c r="U55" s="231"/>
    </row>
    <row r="56" spans="1:21" ht="22.5">
      <c r="A56" s="5">
        <v>51</v>
      </c>
      <c r="B56" s="8" t="s">
        <v>62</v>
      </c>
      <c r="C56" s="218" t="s">
        <v>63</v>
      </c>
      <c r="D56" s="219">
        <v>23867</v>
      </c>
      <c r="E56" s="220">
        <v>23867</v>
      </c>
      <c r="F56" s="221">
        <v>23867</v>
      </c>
      <c r="G56" s="222">
        <v>0</v>
      </c>
      <c r="H56" s="223"/>
      <c r="I56" s="239">
        <f t="shared" si="0"/>
      </c>
      <c r="J56" s="225"/>
      <c r="K56" s="226" t="s">
        <v>2082</v>
      </c>
      <c r="L56" s="227"/>
      <c r="M56" s="228"/>
      <c r="N56" s="229"/>
      <c r="O56" s="230" t="s">
        <v>2082</v>
      </c>
      <c r="P56" s="5"/>
      <c r="Q56" s="228"/>
      <c r="R56" s="228"/>
      <c r="S56" s="228"/>
      <c r="T56" s="228"/>
      <c r="U56" s="231"/>
    </row>
    <row r="57" spans="1:21" ht="12.75">
      <c r="A57" s="5">
        <v>52</v>
      </c>
      <c r="B57" s="8" t="s">
        <v>64</v>
      </c>
      <c r="C57" s="218" t="s">
        <v>65</v>
      </c>
      <c r="D57" s="219">
        <v>15535</v>
      </c>
      <c r="E57" s="220">
        <v>15535</v>
      </c>
      <c r="F57" s="221">
        <v>15535</v>
      </c>
      <c r="G57" s="222">
        <v>0</v>
      </c>
      <c r="H57" s="223"/>
      <c r="I57" s="239">
        <f t="shared" si="0"/>
      </c>
      <c r="J57" s="225"/>
      <c r="K57" s="226" t="s">
        <v>2082</v>
      </c>
      <c r="L57" s="227"/>
      <c r="M57" s="228"/>
      <c r="N57" s="229"/>
      <c r="O57" s="230" t="s">
        <v>2082</v>
      </c>
      <c r="P57" s="5"/>
      <c r="Q57" s="228"/>
      <c r="R57" s="228"/>
      <c r="S57" s="228"/>
      <c r="T57" s="228"/>
      <c r="U57" s="231"/>
    </row>
    <row r="58" spans="1:21" ht="12.75">
      <c r="A58" s="5">
        <v>53</v>
      </c>
      <c r="B58" s="8" t="s">
        <v>66</v>
      </c>
      <c r="C58" s="218" t="s">
        <v>67</v>
      </c>
      <c r="D58" s="219">
        <v>62638</v>
      </c>
      <c r="E58" s="220">
        <v>62638</v>
      </c>
      <c r="F58" s="221">
        <v>62638</v>
      </c>
      <c r="G58" s="222">
        <v>0</v>
      </c>
      <c r="H58" s="223"/>
      <c r="I58" s="239">
        <f t="shared" si="0"/>
      </c>
      <c r="J58" s="225"/>
      <c r="K58" s="226" t="s">
        <v>2082</v>
      </c>
      <c r="L58" s="227"/>
      <c r="M58" s="228"/>
      <c r="N58" s="229"/>
      <c r="O58" s="230" t="s">
        <v>2082</v>
      </c>
      <c r="P58" s="5"/>
      <c r="Q58" s="228"/>
      <c r="R58" s="228"/>
      <c r="S58" s="228"/>
      <c r="T58" s="228"/>
      <c r="U58" s="231"/>
    </row>
    <row r="59" spans="1:21" ht="12.75">
      <c r="A59" s="5">
        <v>54</v>
      </c>
      <c r="B59" s="8" t="s">
        <v>68</v>
      </c>
      <c r="C59" s="218" t="s">
        <v>69</v>
      </c>
      <c r="D59" s="219">
        <v>40961</v>
      </c>
      <c r="E59" s="220">
        <v>40961</v>
      </c>
      <c r="F59" s="221">
        <v>40961</v>
      </c>
      <c r="G59" s="222">
        <v>0</v>
      </c>
      <c r="H59" s="223"/>
      <c r="I59" s="239">
        <f t="shared" si="0"/>
      </c>
      <c r="J59" s="225"/>
      <c r="K59" s="226" t="s">
        <v>2082</v>
      </c>
      <c r="L59" s="227"/>
      <c r="M59" s="228"/>
      <c r="N59" s="229"/>
      <c r="O59" s="230" t="s">
        <v>2082</v>
      </c>
      <c r="P59" s="5"/>
      <c r="Q59" s="228"/>
      <c r="R59" s="228"/>
      <c r="S59" s="228"/>
      <c r="T59" s="228"/>
      <c r="U59" s="231"/>
    </row>
    <row r="60" spans="1:21" ht="12.75">
      <c r="A60" s="5">
        <v>55</v>
      </c>
      <c r="B60" s="8" t="s">
        <v>70</v>
      </c>
      <c r="C60" s="218" t="s">
        <v>71</v>
      </c>
      <c r="D60" s="219">
        <v>27652</v>
      </c>
      <c r="E60" s="220">
        <v>27652</v>
      </c>
      <c r="F60" s="221">
        <v>27652</v>
      </c>
      <c r="G60" s="222">
        <v>0</v>
      </c>
      <c r="H60" s="223"/>
      <c r="I60" s="239">
        <f t="shared" si="0"/>
      </c>
      <c r="J60" s="225"/>
      <c r="K60" s="226" t="s">
        <v>2082</v>
      </c>
      <c r="L60" s="227"/>
      <c r="M60" s="228"/>
      <c r="N60" s="229"/>
      <c r="O60" s="230" t="s">
        <v>2082</v>
      </c>
      <c r="P60" s="5"/>
      <c r="Q60" s="228"/>
      <c r="R60" s="228"/>
      <c r="S60" s="228"/>
      <c r="T60" s="228"/>
      <c r="U60" s="231"/>
    </row>
    <row r="61" spans="1:21" ht="12.75">
      <c r="A61" s="5">
        <v>56</v>
      </c>
      <c r="B61" s="8" t="s">
        <v>72</v>
      </c>
      <c r="C61" s="218" t="s">
        <v>73</v>
      </c>
      <c r="D61" s="219">
        <v>15108</v>
      </c>
      <c r="E61" s="220">
        <v>15108</v>
      </c>
      <c r="F61" s="221">
        <v>15108</v>
      </c>
      <c r="G61" s="222">
        <v>0</v>
      </c>
      <c r="H61" s="223"/>
      <c r="I61" s="239">
        <f t="shared" si="0"/>
      </c>
      <c r="J61" s="225"/>
      <c r="K61" s="226" t="s">
        <v>2082</v>
      </c>
      <c r="L61" s="227"/>
      <c r="M61" s="228"/>
      <c r="N61" s="229"/>
      <c r="O61" s="230" t="s">
        <v>2082</v>
      </c>
      <c r="P61" s="5"/>
      <c r="Q61" s="228"/>
      <c r="R61" s="228"/>
      <c r="S61" s="228"/>
      <c r="T61" s="228"/>
      <c r="U61" s="231"/>
    </row>
    <row r="62" spans="1:21" ht="12.75">
      <c r="A62" s="5">
        <v>57</v>
      </c>
      <c r="B62" s="8" t="s">
        <v>74</v>
      </c>
      <c r="C62" s="218" t="s">
        <v>1361</v>
      </c>
      <c r="D62" s="219">
        <v>35027</v>
      </c>
      <c r="E62" s="220">
        <v>35027</v>
      </c>
      <c r="F62" s="221">
        <v>35027</v>
      </c>
      <c r="G62" s="222">
        <v>0</v>
      </c>
      <c r="H62" s="223"/>
      <c r="I62" s="239">
        <f t="shared" si="0"/>
      </c>
      <c r="J62" s="225"/>
      <c r="K62" s="226" t="s">
        <v>2082</v>
      </c>
      <c r="L62" s="227"/>
      <c r="M62" s="228"/>
      <c r="N62" s="229"/>
      <c r="O62" s="230" t="s">
        <v>2082</v>
      </c>
      <c r="P62" s="5"/>
      <c r="Q62" s="228"/>
      <c r="R62" s="228"/>
      <c r="S62" s="228"/>
      <c r="T62" s="228"/>
      <c r="U62" s="231"/>
    </row>
    <row r="63" spans="1:21" ht="12.75">
      <c r="A63" s="5">
        <v>58</v>
      </c>
      <c r="B63" s="8" t="s">
        <v>75</v>
      </c>
      <c r="C63" s="218" t="s">
        <v>1363</v>
      </c>
      <c r="D63" s="219">
        <v>13010</v>
      </c>
      <c r="E63" s="220">
        <v>13010</v>
      </c>
      <c r="F63" s="221">
        <v>13010</v>
      </c>
      <c r="G63" s="222">
        <v>0</v>
      </c>
      <c r="H63" s="223"/>
      <c r="I63" s="239">
        <f t="shared" si="0"/>
      </c>
      <c r="J63" s="225"/>
      <c r="K63" s="226" t="s">
        <v>2082</v>
      </c>
      <c r="L63" s="227"/>
      <c r="M63" s="228"/>
      <c r="N63" s="229"/>
      <c r="O63" s="230" t="s">
        <v>2082</v>
      </c>
      <c r="P63" s="5"/>
      <c r="Q63" s="228"/>
      <c r="R63" s="228"/>
      <c r="S63" s="228"/>
      <c r="T63" s="228"/>
      <c r="U63" s="231"/>
    </row>
    <row r="64" spans="1:21" ht="22.5">
      <c r="A64" s="5">
        <v>59</v>
      </c>
      <c r="B64" s="8" t="s">
        <v>76</v>
      </c>
      <c r="C64" s="218" t="s">
        <v>77</v>
      </c>
      <c r="D64" s="219">
        <v>87840</v>
      </c>
      <c r="E64" s="220">
        <v>87840</v>
      </c>
      <c r="F64" s="221">
        <v>87840</v>
      </c>
      <c r="G64" s="222">
        <v>0</v>
      </c>
      <c r="H64" s="223"/>
      <c r="I64" s="239">
        <f t="shared" si="0"/>
      </c>
      <c r="J64" s="225"/>
      <c r="K64" s="226" t="s">
        <v>2082</v>
      </c>
      <c r="L64" s="227"/>
      <c r="M64" s="228"/>
      <c r="N64" s="229"/>
      <c r="O64" s="230" t="s">
        <v>2082</v>
      </c>
      <c r="P64" s="5"/>
      <c r="Q64" s="228"/>
      <c r="R64" s="228"/>
      <c r="S64" s="228"/>
      <c r="T64" s="228"/>
      <c r="U64" s="231"/>
    </row>
    <row r="65" spans="1:21" ht="22.5">
      <c r="A65" s="5">
        <v>60</v>
      </c>
      <c r="B65" s="8" t="s">
        <v>78</v>
      </c>
      <c r="C65" s="218" t="s">
        <v>79</v>
      </c>
      <c r="D65" s="219">
        <v>66200</v>
      </c>
      <c r="E65" s="220">
        <v>66200</v>
      </c>
      <c r="F65" s="221">
        <v>66200</v>
      </c>
      <c r="G65" s="222">
        <v>0</v>
      </c>
      <c r="H65" s="223"/>
      <c r="I65" s="239">
        <f t="shared" si="0"/>
      </c>
      <c r="J65" s="225"/>
      <c r="K65" s="226" t="s">
        <v>2082</v>
      </c>
      <c r="L65" s="227"/>
      <c r="M65" s="228"/>
      <c r="N65" s="229"/>
      <c r="O65" s="230" t="s">
        <v>2082</v>
      </c>
      <c r="P65" s="5"/>
      <c r="Q65" s="228"/>
      <c r="R65" s="228"/>
      <c r="S65" s="228"/>
      <c r="T65" s="228"/>
      <c r="U65" s="231"/>
    </row>
    <row r="66" spans="1:21" ht="12.75">
      <c r="A66" s="5">
        <v>61</v>
      </c>
      <c r="B66" s="8" t="s">
        <v>80</v>
      </c>
      <c r="C66" s="218" t="s">
        <v>81</v>
      </c>
      <c r="D66" s="219">
        <v>22866</v>
      </c>
      <c r="E66" s="220">
        <v>22866</v>
      </c>
      <c r="F66" s="221">
        <v>22866</v>
      </c>
      <c r="G66" s="222">
        <v>0</v>
      </c>
      <c r="H66" s="223"/>
      <c r="I66" s="239">
        <f t="shared" si="0"/>
      </c>
      <c r="J66" s="225"/>
      <c r="K66" s="226" t="s">
        <v>2082</v>
      </c>
      <c r="L66" s="227"/>
      <c r="M66" s="228"/>
      <c r="N66" s="229"/>
      <c r="O66" s="230" t="s">
        <v>2082</v>
      </c>
      <c r="P66" s="5"/>
      <c r="Q66" s="228"/>
      <c r="R66" s="228"/>
      <c r="S66" s="228"/>
      <c r="T66" s="228"/>
      <c r="U66" s="231"/>
    </row>
    <row r="67" spans="1:21" ht="12.75">
      <c r="A67" s="5">
        <v>62</v>
      </c>
      <c r="B67" s="8" t="s">
        <v>82</v>
      </c>
      <c r="C67" s="218" t="s">
        <v>83</v>
      </c>
      <c r="D67" s="219">
        <v>15368</v>
      </c>
      <c r="E67" s="220">
        <v>15368</v>
      </c>
      <c r="F67" s="221">
        <v>15368</v>
      </c>
      <c r="G67" s="222">
        <v>0</v>
      </c>
      <c r="H67" s="223"/>
      <c r="I67" s="239">
        <f t="shared" si="0"/>
      </c>
      <c r="J67" s="225"/>
      <c r="K67" s="226" t="s">
        <v>2082</v>
      </c>
      <c r="L67" s="227"/>
      <c r="M67" s="228"/>
      <c r="N67" s="229"/>
      <c r="O67" s="230" t="s">
        <v>2082</v>
      </c>
      <c r="P67" s="5"/>
      <c r="Q67" s="228"/>
      <c r="R67" s="228"/>
      <c r="S67" s="228"/>
      <c r="T67" s="228"/>
      <c r="U67" s="231"/>
    </row>
    <row r="68" spans="1:21" ht="12.75">
      <c r="A68" s="5">
        <v>63</v>
      </c>
      <c r="B68" s="8" t="s">
        <v>84</v>
      </c>
      <c r="C68" s="218" t="s">
        <v>85</v>
      </c>
      <c r="D68" s="219">
        <v>9053</v>
      </c>
      <c r="E68" s="220">
        <v>9053</v>
      </c>
      <c r="F68" s="221">
        <v>9053</v>
      </c>
      <c r="G68" s="222">
        <v>0</v>
      </c>
      <c r="H68" s="223"/>
      <c r="I68" s="239">
        <f t="shared" si="0"/>
      </c>
      <c r="J68" s="225"/>
      <c r="K68" s="226" t="s">
        <v>2082</v>
      </c>
      <c r="L68" s="227"/>
      <c r="M68" s="228"/>
      <c r="N68" s="229"/>
      <c r="O68" s="230" t="s">
        <v>2082</v>
      </c>
      <c r="P68" s="5"/>
      <c r="Q68" s="228"/>
      <c r="R68" s="228"/>
      <c r="S68" s="228"/>
      <c r="T68" s="228"/>
      <c r="U68" s="231"/>
    </row>
    <row r="69" spans="1:21" ht="12.75">
      <c r="A69" s="5">
        <v>64</v>
      </c>
      <c r="B69" s="8" t="s">
        <v>86</v>
      </c>
      <c r="C69" s="218" t="s">
        <v>87</v>
      </c>
      <c r="D69" s="219">
        <v>25206</v>
      </c>
      <c r="E69" s="220">
        <v>25206</v>
      </c>
      <c r="F69" s="221">
        <v>25206</v>
      </c>
      <c r="G69" s="222">
        <v>0</v>
      </c>
      <c r="H69" s="223"/>
      <c r="I69" s="239">
        <f t="shared" si="0"/>
      </c>
      <c r="J69" s="225"/>
      <c r="K69" s="226" t="s">
        <v>2082</v>
      </c>
      <c r="L69" s="227"/>
      <c r="M69" s="228"/>
      <c r="N69" s="229"/>
      <c r="O69" s="230" t="s">
        <v>2082</v>
      </c>
      <c r="P69" s="5"/>
      <c r="Q69" s="228"/>
      <c r="R69" s="228"/>
      <c r="S69" s="228"/>
      <c r="T69" s="228"/>
      <c r="U69" s="231"/>
    </row>
    <row r="70" spans="1:21" ht="12.75">
      <c r="A70" s="5">
        <v>65</v>
      </c>
      <c r="B70" s="8" t="s">
        <v>88</v>
      </c>
      <c r="C70" s="218" t="s">
        <v>89</v>
      </c>
      <c r="D70" s="219">
        <v>11616</v>
      </c>
      <c r="E70" s="220">
        <v>11616</v>
      </c>
      <c r="F70" s="221">
        <v>11616</v>
      </c>
      <c r="G70" s="222">
        <v>0</v>
      </c>
      <c r="H70" s="223"/>
      <c r="I70" s="239">
        <f t="shared" si="0"/>
      </c>
      <c r="J70" s="225"/>
      <c r="K70" s="226" t="s">
        <v>2082</v>
      </c>
      <c r="L70" s="227"/>
      <c r="M70" s="228"/>
      <c r="N70" s="229"/>
      <c r="O70" s="230" t="s">
        <v>2082</v>
      </c>
      <c r="P70" s="5"/>
      <c r="Q70" s="228"/>
      <c r="R70" s="228"/>
      <c r="S70" s="228"/>
      <c r="T70" s="228"/>
      <c r="U70" s="231"/>
    </row>
    <row r="71" spans="1:21" ht="12.75">
      <c r="A71" s="5">
        <v>66</v>
      </c>
      <c r="B71" s="8" t="s">
        <v>90</v>
      </c>
      <c r="C71" s="218" t="s">
        <v>91</v>
      </c>
      <c r="D71" s="219">
        <v>11863</v>
      </c>
      <c r="E71" s="220">
        <v>11863</v>
      </c>
      <c r="F71" s="221">
        <v>11863</v>
      </c>
      <c r="G71" s="222">
        <v>0</v>
      </c>
      <c r="H71" s="223"/>
      <c r="I71" s="239">
        <f t="shared" si="0"/>
      </c>
      <c r="J71" s="225"/>
      <c r="K71" s="226" t="s">
        <v>2082</v>
      </c>
      <c r="L71" s="227"/>
      <c r="M71" s="228"/>
      <c r="N71" s="229"/>
      <c r="O71" s="230" t="s">
        <v>2082</v>
      </c>
      <c r="P71" s="5"/>
      <c r="Q71" s="228"/>
      <c r="R71" s="228"/>
      <c r="S71" s="228"/>
      <c r="T71" s="228"/>
      <c r="U71" s="231"/>
    </row>
    <row r="72" spans="1:21" ht="12.75">
      <c r="A72" s="5">
        <v>67</v>
      </c>
      <c r="B72" s="8" t="s">
        <v>92</v>
      </c>
      <c r="C72" s="218" t="s">
        <v>1373</v>
      </c>
      <c r="D72" s="219">
        <v>40626</v>
      </c>
      <c r="E72" s="220">
        <v>40626</v>
      </c>
      <c r="F72" s="221">
        <v>40626</v>
      </c>
      <c r="G72" s="222">
        <v>0</v>
      </c>
      <c r="H72" s="223"/>
      <c r="I72" s="239">
        <f t="shared" si="0"/>
      </c>
      <c r="J72" s="225"/>
      <c r="K72" s="226" t="s">
        <v>2082</v>
      </c>
      <c r="L72" s="227"/>
      <c r="M72" s="228"/>
      <c r="N72" s="229"/>
      <c r="O72" s="230" t="s">
        <v>2082</v>
      </c>
      <c r="P72" s="5"/>
      <c r="Q72" s="228"/>
      <c r="R72" s="228"/>
      <c r="S72" s="228"/>
      <c r="T72" s="228"/>
      <c r="U72" s="231"/>
    </row>
    <row r="73" spans="1:21" ht="12.75">
      <c r="A73" s="5">
        <v>68</v>
      </c>
      <c r="B73" s="8" t="s">
        <v>93</v>
      </c>
      <c r="C73" s="218" t="s">
        <v>1375</v>
      </c>
      <c r="D73" s="219">
        <v>21763</v>
      </c>
      <c r="E73" s="220">
        <v>21763</v>
      </c>
      <c r="F73" s="221">
        <v>21763</v>
      </c>
      <c r="G73" s="222">
        <v>0</v>
      </c>
      <c r="H73" s="223"/>
      <c r="I73" s="239">
        <f t="shared" si="0"/>
      </c>
      <c r="J73" s="225"/>
      <c r="K73" s="226" t="s">
        <v>2082</v>
      </c>
      <c r="L73" s="227"/>
      <c r="M73" s="228"/>
      <c r="N73" s="229"/>
      <c r="O73" s="230" t="s">
        <v>2082</v>
      </c>
      <c r="P73" s="5"/>
      <c r="Q73" s="228"/>
      <c r="R73" s="228"/>
      <c r="S73" s="228"/>
      <c r="T73" s="228"/>
      <c r="U73" s="231"/>
    </row>
    <row r="74" spans="1:21" ht="12.75">
      <c r="A74" s="5">
        <v>69</v>
      </c>
      <c r="B74" s="8" t="s">
        <v>94</v>
      </c>
      <c r="C74" s="218" t="s">
        <v>95</v>
      </c>
      <c r="D74" s="219">
        <v>13174</v>
      </c>
      <c r="E74" s="220">
        <v>13174</v>
      </c>
      <c r="F74" s="221">
        <v>13174</v>
      </c>
      <c r="G74" s="222">
        <v>0</v>
      </c>
      <c r="H74" s="223"/>
      <c r="I74" s="239">
        <f t="shared" si="0"/>
      </c>
      <c r="J74" s="225"/>
      <c r="K74" s="226" t="s">
        <v>2082</v>
      </c>
      <c r="L74" s="227"/>
      <c r="M74" s="228"/>
      <c r="N74" s="229"/>
      <c r="O74" s="230" t="s">
        <v>2082</v>
      </c>
      <c r="P74" s="5"/>
      <c r="Q74" s="228"/>
      <c r="R74" s="228"/>
      <c r="S74" s="228"/>
      <c r="T74" s="228"/>
      <c r="U74" s="231"/>
    </row>
    <row r="75" spans="1:21" ht="12.75">
      <c r="A75" s="5">
        <v>70</v>
      </c>
      <c r="B75" s="8" t="s">
        <v>96</v>
      </c>
      <c r="C75" s="218" t="s">
        <v>97</v>
      </c>
      <c r="D75" s="219">
        <v>6395</v>
      </c>
      <c r="E75" s="220">
        <v>6395</v>
      </c>
      <c r="F75" s="221">
        <v>6395</v>
      </c>
      <c r="G75" s="222">
        <v>0</v>
      </c>
      <c r="H75" s="223"/>
      <c r="I75" s="239">
        <f t="shared" si="0"/>
      </c>
      <c r="J75" s="225"/>
      <c r="K75" s="226" t="s">
        <v>2082</v>
      </c>
      <c r="L75" s="227"/>
      <c r="M75" s="228"/>
      <c r="N75" s="229"/>
      <c r="O75" s="230" t="s">
        <v>2082</v>
      </c>
      <c r="P75" s="5"/>
      <c r="Q75" s="228"/>
      <c r="R75" s="228"/>
      <c r="S75" s="228"/>
      <c r="T75" s="228"/>
      <c r="U75" s="231"/>
    </row>
    <row r="76" spans="1:21" ht="12.75">
      <c r="A76" s="5">
        <v>71</v>
      </c>
      <c r="B76" s="8" t="s">
        <v>98</v>
      </c>
      <c r="C76" s="218" t="s">
        <v>99</v>
      </c>
      <c r="D76" s="219">
        <v>38308</v>
      </c>
      <c r="E76" s="220">
        <v>38308</v>
      </c>
      <c r="F76" s="221">
        <v>38308</v>
      </c>
      <c r="G76" s="222">
        <v>0</v>
      </c>
      <c r="H76" s="223"/>
      <c r="I76" s="239">
        <f t="shared" si="0"/>
      </c>
      <c r="J76" s="225"/>
      <c r="K76" s="226" t="s">
        <v>2082</v>
      </c>
      <c r="L76" s="227"/>
      <c r="M76" s="228"/>
      <c r="N76" s="229"/>
      <c r="O76" s="230" t="s">
        <v>2082</v>
      </c>
      <c r="P76" s="5"/>
      <c r="Q76" s="228"/>
      <c r="R76" s="228"/>
      <c r="S76" s="228"/>
      <c r="T76" s="228"/>
      <c r="U76" s="231"/>
    </row>
    <row r="77" spans="1:21" ht="12.75">
      <c r="A77" s="5">
        <v>72</v>
      </c>
      <c r="B77" s="8" t="s">
        <v>100</v>
      </c>
      <c r="C77" s="218" t="s">
        <v>101</v>
      </c>
      <c r="D77" s="219">
        <v>16688</v>
      </c>
      <c r="E77" s="220">
        <v>16688</v>
      </c>
      <c r="F77" s="221">
        <v>16688</v>
      </c>
      <c r="G77" s="222">
        <v>0</v>
      </c>
      <c r="H77" s="223"/>
      <c r="I77" s="239">
        <f t="shared" si="0"/>
      </c>
      <c r="J77" s="225"/>
      <c r="K77" s="226" t="s">
        <v>2082</v>
      </c>
      <c r="L77" s="227"/>
      <c r="M77" s="228"/>
      <c r="N77" s="229"/>
      <c r="O77" s="230" t="s">
        <v>2082</v>
      </c>
      <c r="P77" s="5"/>
      <c r="Q77" s="228"/>
      <c r="R77" s="228"/>
      <c r="S77" s="228"/>
      <c r="T77" s="228"/>
      <c r="U77" s="231"/>
    </row>
    <row r="78" spans="1:21" ht="12.75">
      <c r="A78" s="5">
        <v>73</v>
      </c>
      <c r="B78" s="8" t="s">
        <v>102</v>
      </c>
      <c r="C78" s="218" t="s">
        <v>103</v>
      </c>
      <c r="D78" s="219">
        <v>27472</v>
      </c>
      <c r="E78" s="220">
        <v>27472</v>
      </c>
      <c r="F78" s="221">
        <v>27472</v>
      </c>
      <c r="G78" s="222">
        <v>0</v>
      </c>
      <c r="H78" s="223"/>
      <c r="I78" s="239">
        <f t="shared" si="0"/>
      </c>
      <c r="J78" s="225"/>
      <c r="K78" s="226" t="s">
        <v>2082</v>
      </c>
      <c r="L78" s="227"/>
      <c r="M78" s="228"/>
      <c r="N78" s="229"/>
      <c r="O78" s="230" t="s">
        <v>2082</v>
      </c>
      <c r="P78" s="5"/>
      <c r="Q78" s="228"/>
      <c r="R78" s="228"/>
      <c r="S78" s="228"/>
      <c r="T78" s="228"/>
      <c r="U78" s="231"/>
    </row>
    <row r="79" spans="1:21" ht="13.5" thickBot="1">
      <c r="A79" s="5">
        <v>74</v>
      </c>
      <c r="B79" s="9" t="s">
        <v>104</v>
      </c>
      <c r="C79" s="251" t="s">
        <v>105</v>
      </c>
      <c r="D79" s="252">
        <v>21981</v>
      </c>
      <c r="E79" s="253">
        <v>21981</v>
      </c>
      <c r="F79" s="254">
        <v>21981</v>
      </c>
      <c r="G79" s="255">
        <v>0</v>
      </c>
      <c r="H79" s="256"/>
      <c r="I79" s="239">
        <f t="shared" si="0"/>
      </c>
      <c r="J79" s="257"/>
      <c r="K79" s="258" t="s">
        <v>2082</v>
      </c>
      <c r="L79" s="259"/>
      <c r="M79" s="260"/>
      <c r="N79" s="229"/>
      <c r="O79" s="261" t="s">
        <v>2082</v>
      </c>
      <c r="P79" s="6"/>
      <c r="Q79" s="260"/>
      <c r="R79" s="260"/>
      <c r="S79" s="260"/>
      <c r="T79" s="260"/>
      <c r="U79" s="262"/>
    </row>
    <row r="80" spans="1:15" ht="12.75">
      <c r="A80" s="5">
        <v>75</v>
      </c>
      <c r="B80" s="263" t="s">
        <v>106</v>
      </c>
      <c r="C80" s="264" t="s">
        <v>107</v>
      </c>
      <c r="D80" s="265">
        <v>24110</v>
      </c>
      <c r="E80" s="266">
        <v>24110</v>
      </c>
      <c r="F80" s="266">
        <v>24110</v>
      </c>
      <c r="G80" s="267">
        <v>0</v>
      </c>
      <c r="H80" s="268"/>
      <c r="I80" s="239">
        <f t="shared" si="0"/>
      </c>
      <c r="J80" s="216"/>
      <c r="K80" s="269" t="s">
        <v>2082</v>
      </c>
      <c r="L80" s="270"/>
      <c r="M80" s="216"/>
      <c r="N80" s="216"/>
      <c r="O80" s="271" t="s">
        <v>2082</v>
      </c>
    </row>
    <row r="81" spans="1:15" ht="12.75">
      <c r="A81" s="5">
        <v>76</v>
      </c>
      <c r="B81" s="108" t="s">
        <v>108</v>
      </c>
      <c r="C81" s="218" t="s">
        <v>109</v>
      </c>
      <c r="D81" s="219">
        <v>21572</v>
      </c>
      <c r="E81" s="221">
        <v>21572</v>
      </c>
      <c r="F81" s="221">
        <v>21572</v>
      </c>
      <c r="G81" s="222">
        <v>0</v>
      </c>
      <c r="H81" s="272"/>
      <c r="I81" s="239">
        <f t="shared" si="0"/>
      </c>
      <c r="J81" s="228"/>
      <c r="K81" s="273" t="s">
        <v>2082</v>
      </c>
      <c r="L81" s="227"/>
      <c r="M81" s="228"/>
      <c r="N81" s="228"/>
      <c r="O81" s="274" t="s">
        <v>2082</v>
      </c>
    </row>
    <row r="82" spans="1:15" ht="12.75">
      <c r="A82" s="5">
        <v>77</v>
      </c>
      <c r="B82" s="108" t="s">
        <v>110</v>
      </c>
      <c r="C82" s="218" t="s">
        <v>111</v>
      </c>
      <c r="D82" s="219">
        <v>20327</v>
      </c>
      <c r="E82" s="221">
        <v>20327</v>
      </c>
      <c r="F82" s="221">
        <v>20327</v>
      </c>
      <c r="G82" s="222">
        <v>0</v>
      </c>
      <c r="H82" s="272"/>
      <c r="I82" s="239">
        <f t="shared" si="0"/>
      </c>
      <c r="J82" s="228"/>
      <c r="K82" s="273" t="s">
        <v>2082</v>
      </c>
      <c r="L82" s="227"/>
      <c r="M82" s="228"/>
      <c r="N82" s="228"/>
      <c r="O82" s="274" t="s">
        <v>2082</v>
      </c>
    </row>
    <row r="83" spans="1:15" ht="12.75">
      <c r="A83" s="5">
        <v>78</v>
      </c>
      <c r="B83" s="108" t="s">
        <v>112</v>
      </c>
      <c r="C83" s="218" t="s">
        <v>113</v>
      </c>
      <c r="D83" s="219">
        <v>17122</v>
      </c>
      <c r="E83" s="221">
        <v>17122</v>
      </c>
      <c r="F83" s="221">
        <v>17122</v>
      </c>
      <c r="G83" s="222">
        <v>0</v>
      </c>
      <c r="H83" s="272"/>
      <c r="I83" s="239">
        <f t="shared" si="0"/>
      </c>
      <c r="J83" s="228"/>
      <c r="K83" s="273" t="s">
        <v>2082</v>
      </c>
      <c r="L83" s="227"/>
      <c r="M83" s="228"/>
      <c r="N83" s="228"/>
      <c r="O83" s="274" t="s">
        <v>2082</v>
      </c>
    </row>
    <row r="84" spans="1:15" ht="12.75">
      <c r="A84" s="5">
        <v>79</v>
      </c>
      <c r="B84" s="108" t="s">
        <v>114</v>
      </c>
      <c r="C84" s="218" t="s">
        <v>115</v>
      </c>
      <c r="D84" s="219">
        <v>11588</v>
      </c>
      <c r="E84" s="221">
        <v>11588</v>
      </c>
      <c r="F84" s="221">
        <v>11588</v>
      </c>
      <c r="G84" s="222">
        <v>0</v>
      </c>
      <c r="H84" s="272"/>
      <c r="I84" s="239">
        <f t="shared" si="0"/>
      </c>
      <c r="J84" s="228"/>
      <c r="K84" s="273" t="s">
        <v>2082</v>
      </c>
      <c r="L84" s="227"/>
      <c r="M84" s="228"/>
      <c r="N84" s="228"/>
      <c r="O84" s="274" t="s">
        <v>2082</v>
      </c>
    </row>
    <row r="85" spans="1:15" ht="12.75">
      <c r="A85" s="5">
        <v>80</v>
      </c>
      <c r="B85" s="108" t="s">
        <v>116</v>
      </c>
      <c r="C85" s="218" t="s">
        <v>117</v>
      </c>
      <c r="D85" s="219">
        <v>8658</v>
      </c>
      <c r="E85" s="221">
        <v>8658</v>
      </c>
      <c r="F85" s="221">
        <v>8658</v>
      </c>
      <c r="G85" s="222">
        <v>0</v>
      </c>
      <c r="H85" s="272"/>
      <c r="I85" s="239">
        <f t="shared" si="0"/>
      </c>
      <c r="J85" s="228"/>
      <c r="K85" s="273" t="s">
        <v>2082</v>
      </c>
      <c r="L85" s="227"/>
      <c r="M85" s="228"/>
      <c r="N85" s="228"/>
      <c r="O85" s="274" t="s">
        <v>2082</v>
      </c>
    </row>
    <row r="86" spans="1:15" ht="12.75">
      <c r="A86" s="5">
        <v>81</v>
      </c>
      <c r="B86" s="108" t="s">
        <v>118</v>
      </c>
      <c r="C86" s="218" t="s">
        <v>119</v>
      </c>
      <c r="D86" s="219">
        <v>6638</v>
      </c>
      <c r="E86" s="221">
        <v>6638</v>
      </c>
      <c r="F86" s="221">
        <v>6638</v>
      </c>
      <c r="G86" s="222">
        <v>0</v>
      </c>
      <c r="H86" s="272"/>
      <c r="I86" s="239">
        <f aca="true" t="shared" si="1" ref="I86:I149">IF(H86&gt;0,$I$17,"")</f>
      </c>
      <c r="J86" s="228"/>
      <c r="K86" s="273" t="s">
        <v>2082</v>
      </c>
      <c r="L86" s="227"/>
      <c r="M86" s="228"/>
      <c r="N86" s="228"/>
      <c r="O86" s="274" t="s">
        <v>2082</v>
      </c>
    </row>
    <row r="87" spans="1:15" ht="12.75">
      <c r="A87" s="5">
        <v>82</v>
      </c>
      <c r="B87" s="108" t="s">
        <v>120</v>
      </c>
      <c r="C87" s="218" t="s">
        <v>121</v>
      </c>
      <c r="D87" s="219">
        <v>6001</v>
      </c>
      <c r="E87" s="221">
        <v>6001</v>
      </c>
      <c r="F87" s="221">
        <v>6001</v>
      </c>
      <c r="G87" s="222">
        <v>0</v>
      </c>
      <c r="H87" s="272"/>
      <c r="I87" s="239">
        <f t="shared" si="1"/>
      </c>
      <c r="J87" s="228"/>
      <c r="K87" s="273" t="s">
        <v>2082</v>
      </c>
      <c r="L87" s="227"/>
      <c r="M87" s="228"/>
      <c r="N87" s="228"/>
      <c r="O87" s="274" t="s">
        <v>2082</v>
      </c>
    </row>
    <row r="88" spans="1:15" ht="12.75">
      <c r="A88" s="5">
        <v>83</v>
      </c>
      <c r="B88" s="108" t="s">
        <v>122</v>
      </c>
      <c r="C88" s="218" t="s">
        <v>123</v>
      </c>
      <c r="D88" s="219">
        <v>15025</v>
      </c>
      <c r="E88" s="221">
        <v>15025</v>
      </c>
      <c r="F88" s="221">
        <v>15025</v>
      </c>
      <c r="G88" s="222">
        <v>0</v>
      </c>
      <c r="H88" s="272"/>
      <c r="I88" s="239">
        <f t="shared" si="1"/>
      </c>
      <c r="J88" s="228"/>
      <c r="K88" s="273" t="s">
        <v>2082</v>
      </c>
      <c r="L88" s="227"/>
      <c r="M88" s="228"/>
      <c r="N88" s="228"/>
      <c r="O88" s="274" t="s">
        <v>2082</v>
      </c>
    </row>
    <row r="89" spans="1:15" ht="12.75">
      <c r="A89" s="5">
        <v>84</v>
      </c>
      <c r="B89" s="108" t="s">
        <v>124</v>
      </c>
      <c r="C89" s="218" t="s">
        <v>125</v>
      </c>
      <c r="D89" s="219">
        <v>9368</v>
      </c>
      <c r="E89" s="221">
        <v>9368</v>
      </c>
      <c r="F89" s="221">
        <v>9368</v>
      </c>
      <c r="G89" s="222">
        <v>0</v>
      </c>
      <c r="H89" s="272"/>
      <c r="I89" s="239">
        <f t="shared" si="1"/>
      </c>
      <c r="J89" s="228"/>
      <c r="K89" s="273" t="s">
        <v>2082</v>
      </c>
      <c r="L89" s="227"/>
      <c r="M89" s="228"/>
      <c r="N89" s="228"/>
      <c r="O89" s="274" t="s">
        <v>2082</v>
      </c>
    </row>
    <row r="90" spans="1:21" ht="12.75">
      <c r="A90" s="5">
        <v>85</v>
      </c>
      <c r="B90" s="275" t="s">
        <v>1209</v>
      </c>
      <c r="C90" s="276" t="s">
        <v>1210</v>
      </c>
      <c r="D90" s="234">
        <v>27900</v>
      </c>
      <c r="E90" s="236">
        <v>32700</v>
      </c>
      <c r="F90" s="236">
        <v>27900</v>
      </c>
      <c r="G90" s="237">
        <v>0</v>
      </c>
      <c r="H90" s="277">
        <v>29</v>
      </c>
      <c r="I90" s="239" t="str">
        <f t="shared" si="1"/>
        <v>бр. 72 од 8.6.2012</v>
      </c>
      <c r="J90" s="278">
        <f>F90/22750</f>
        <v>1.2263736263736265</v>
      </c>
      <c r="K90" s="279">
        <v>0</v>
      </c>
      <c r="L90" s="242">
        <v>27900</v>
      </c>
      <c r="M90" s="250" t="s">
        <v>1209</v>
      </c>
      <c r="N90" s="250">
        <v>1</v>
      </c>
      <c r="O90" s="280">
        <f>L90/22750</f>
        <v>1.2263736263736265</v>
      </c>
      <c r="P90" s="281">
        <f>O90-J90</f>
        <v>0</v>
      </c>
      <c r="Q90" s="282">
        <v>31</v>
      </c>
      <c r="R90" s="282"/>
      <c r="S90" s="283" t="str">
        <f>VLOOKUP(M90,'[1]Sheet2'!$D$3:$F$76,1)</f>
        <v>C16A</v>
      </c>
      <c r="T90" s="283">
        <f>IF(S90=M90,1,"")</f>
        <v>1</v>
      </c>
      <c r="U90" s="284">
        <v>4</v>
      </c>
    </row>
    <row r="91" spans="1:21" ht="12.75">
      <c r="A91" s="5">
        <v>86</v>
      </c>
      <c r="B91" s="275" t="s">
        <v>1211</v>
      </c>
      <c r="C91" s="276" t="s">
        <v>1212</v>
      </c>
      <c r="D91" s="234">
        <v>26150</v>
      </c>
      <c r="E91" s="236">
        <v>30950</v>
      </c>
      <c r="F91" s="236">
        <v>26150</v>
      </c>
      <c r="G91" s="237">
        <v>0</v>
      </c>
      <c r="H91" s="277">
        <v>30</v>
      </c>
      <c r="I91" s="239" t="str">
        <f t="shared" si="1"/>
        <v>бр. 72 од 8.6.2012</v>
      </c>
      <c r="J91" s="278">
        <f>F91/22750</f>
        <v>1.1494505494505494</v>
      </c>
      <c r="K91" s="279">
        <v>0</v>
      </c>
      <c r="L91" s="242">
        <v>26150</v>
      </c>
      <c r="M91" s="250" t="s">
        <v>1211</v>
      </c>
      <c r="N91" s="250">
        <v>1</v>
      </c>
      <c r="O91" s="280">
        <f>L91/22750</f>
        <v>1.1494505494505494</v>
      </c>
      <c r="P91" s="281">
        <f>O91-J91</f>
        <v>0</v>
      </c>
      <c r="Q91" s="282">
        <v>29</v>
      </c>
      <c r="R91" s="282"/>
      <c r="S91" s="283" t="str">
        <f>VLOOKUP(M91,'[1]Sheet2'!$D$3:$F$76,1)</f>
        <v>C16B</v>
      </c>
      <c r="T91" s="283">
        <f>IF(S91=M91,1,"")</f>
        <v>1</v>
      </c>
      <c r="U91" s="284">
        <v>5</v>
      </c>
    </row>
    <row r="92" spans="1:15" ht="22.5">
      <c r="A92" s="5">
        <v>87</v>
      </c>
      <c r="B92" s="285" t="s">
        <v>126</v>
      </c>
      <c r="C92" s="264" t="s">
        <v>127</v>
      </c>
      <c r="D92" s="286">
        <v>19968</v>
      </c>
      <c r="E92" s="287">
        <v>19968</v>
      </c>
      <c r="F92" s="287">
        <v>19968</v>
      </c>
      <c r="G92" s="288">
        <v>0</v>
      </c>
      <c r="H92" s="2"/>
      <c r="I92" s="239">
        <f t="shared" si="1"/>
      </c>
      <c r="J92" s="2"/>
      <c r="K92" s="289" t="s">
        <v>2082</v>
      </c>
      <c r="L92" s="290"/>
      <c r="M92" s="2"/>
      <c r="N92" s="2"/>
      <c r="O92" s="291" t="s">
        <v>2082</v>
      </c>
    </row>
    <row r="93" spans="1:15" ht="22.5">
      <c r="A93" s="5">
        <v>88</v>
      </c>
      <c r="B93" s="285" t="s">
        <v>128</v>
      </c>
      <c r="C93" s="264" t="s">
        <v>129</v>
      </c>
      <c r="D93" s="286">
        <v>13080</v>
      </c>
      <c r="E93" s="287">
        <v>13080</v>
      </c>
      <c r="F93" s="287">
        <v>13080</v>
      </c>
      <c r="G93" s="288">
        <v>0</v>
      </c>
      <c r="H93" s="2"/>
      <c r="I93" s="239">
        <f t="shared" si="1"/>
      </c>
      <c r="J93" s="2"/>
      <c r="K93" s="289" t="s">
        <v>2082</v>
      </c>
      <c r="L93" s="290"/>
      <c r="M93" s="2"/>
      <c r="N93" s="2"/>
      <c r="O93" s="291" t="s">
        <v>2082</v>
      </c>
    </row>
    <row r="94" spans="1:21" ht="12.75">
      <c r="A94" s="5">
        <v>89</v>
      </c>
      <c r="B94" s="108" t="s">
        <v>130</v>
      </c>
      <c r="C94" s="218" t="s">
        <v>131</v>
      </c>
      <c r="D94" s="219">
        <v>14259</v>
      </c>
      <c r="E94" s="221">
        <v>14259</v>
      </c>
      <c r="F94" s="221">
        <v>14259</v>
      </c>
      <c r="G94" s="222">
        <v>0</v>
      </c>
      <c r="H94" s="272"/>
      <c r="I94" s="239">
        <f t="shared" si="1"/>
      </c>
      <c r="J94" s="228"/>
      <c r="K94" s="273" t="s">
        <v>2082</v>
      </c>
      <c r="L94" s="227"/>
      <c r="M94" s="228"/>
      <c r="N94" s="228"/>
      <c r="O94" s="274" t="s">
        <v>2082</v>
      </c>
      <c r="Q94" s="249"/>
      <c r="R94" s="249"/>
      <c r="S94" s="249"/>
      <c r="T94" s="249"/>
      <c r="U94" s="292"/>
    </row>
    <row r="95" spans="1:21" ht="12.75">
      <c r="A95" s="5">
        <v>90</v>
      </c>
      <c r="B95" s="108" t="s">
        <v>132</v>
      </c>
      <c r="C95" s="218" t="s">
        <v>133</v>
      </c>
      <c r="D95" s="219">
        <v>8101</v>
      </c>
      <c r="E95" s="221">
        <v>8101</v>
      </c>
      <c r="F95" s="221">
        <v>8101</v>
      </c>
      <c r="G95" s="222">
        <v>0</v>
      </c>
      <c r="H95" s="272"/>
      <c r="I95" s="239">
        <f t="shared" si="1"/>
      </c>
      <c r="J95" s="228"/>
      <c r="K95" s="273" t="s">
        <v>2082</v>
      </c>
      <c r="L95" s="227"/>
      <c r="M95" s="228"/>
      <c r="N95" s="228"/>
      <c r="O95" s="274" t="s">
        <v>2082</v>
      </c>
      <c r="Q95" s="249"/>
      <c r="R95" s="249"/>
      <c r="S95" s="249"/>
      <c r="T95" s="249"/>
      <c r="U95" s="292"/>
    </row>
    <row r="96" spans="1:21" ht="12.75">
      <c r="A96" s="5">
        <v>91</v>
      </c>
      <c r="B96" s="108" t="s">
        <v>134</v>
      </c>
      <c r="C96" s="218" t="s">
        <v>135</v>
      </c>
      <c r="D96" s="219">
        <v>16611</v>
      </c>
      <c r="E96" s="221">
        <v>16611</v>
      </c>
      <c r="F96" s="221">
        <v>16611</v>
      </c>
      <c r="G96" s="222">
        <v>0</v>
      </c>
      <c r="H96" s="272"/>
      <c r="I96" s="239">
        <f t="shared" si="1"/>
      </c>
      <c r="J96" s="228"/>
      <c r="K96" s="273" t="s">
        <v>2082</v>
      </c>
      <c r="L96" s="227"/>
      <c r="M96" s="228"/>
      <c r="N96" s="228"/>
      <c r="O96" s="274" t="s">
        <v>2082</v>
      </c>
      <c r="Q96" s="249"/>
      <c r="R96" s="249"/>
      <c r="S96" s="249"/>
      <c r="T96" s="249"/>
      <c r="U96" s="292"/>
    </row>
    <row r="97" spans="1:21" ht="12.75">
      <c r="A97" s="5">
        <v>92</v>
      </c>
      <c r="B97" s="108" t="s">
        <v>136</v>
      </c>
      <c r="C97" s="218" t="s">
        <v>137</v>
      </c>
      <c r="D97" s="219">
        <v>10636</v>
      </c>
      <c r="E97" s="221">
        <v>10636</v>
      </c>
      <c r="F97" s="221">
        <v>10636</v>
      </c>
      <c r="G97" s="222">
        <v>0</v>
      </c>
      <c r="H97" s="272"/>
      <c r="I97" s="239">
        <f t="shared" si="1"/>
      </c>
      <c r="J97" s="228"/>
      <c r="K97" s="273" t="s">
        <v>2082</v>
      </c>
      <c r="L97" s="227"/>
      <c r="M97" s="228"/>
      <c r="N97" s="228"/>
      <c r="O97" s="274" t="s">
        <v>2082</v>
      </c>
      <c r="Q97" s="249"/>
      <c r="R97" s="249"/>
      <c r="S97" s="249"/>
      <c r="T97" s="249"/>
      <c r="U97" s="292"/>
    </row>
    <row r="98" spans="1:21" ht="12.75">
      <c r="A98" s="5">
        <v>93</v>
      </c>
      <c r="B98" s="108" t="s">
        <v>138</v>
      </c>
      <c r="C98" s="218" t="s">
        <v>1401</v>
      </c>
      <c r="D98" s="219">
        <v>1107000</v>
      </c>
      <c r="E98" s="221">
        <v>1107000</v>
      </c>
      <c r="F98" s="221">
        <v>1107000</v>
      </c>
      <c r="G98" s="222">
        <v>0</v>
      </c>
      <c r="H98" s="272"/>
      <c r="I98" s="239">
        <f t="shared" si="1"/>
      </c>
      <c r="J98" s="228"/>
      <c r="K98" s="273" t="s">
        <v>2082</v>
      </c>
      <c r="L98" s="227"/>
      <c r="M98" s="228"/>
      <c r="N98" s="228"/>
      <c r="O98" s="274" t="s">
        <v>2082</v>
      </c>
      <c r="Q98" s="249"/>
      <c r="R98" s="249"/>
      <c r="S98" s="249"/>
      <c r="T98" s="249"/>
      <c r="U98" s="292"/>
    </row>
    <row r="99" spans="1:21" ht="12.75">
      <c r="A99" s="5">
        <v>94</v>
      </c>
      <c r="B99" s="108" t="s">
        <v>139</v>
      </c>
      <c r="C99" s="218" t="s">
        <v>140</v>
      </c>
      <c r="D99" s="219">
        <v>75773</v>
      </c>
      <c r="E99" s="221">
        <v>75773</v>
      </c>
      <c r="F99" s="221">
        <v>75773</v>
      </c>
      <c r="G99" s="222">
        <v>0</v>
      </c>
      <c r="H99" s="272"/>
      <c r="I99" s="239">
        <f t="shared" si="1"/>
      </c>
      <c r="J99" s="228"/>
      <c r="K99" s="273" t="s">
        <v>2082</v>
      </c>
      <c r="L99" s="227"/>
      <c r="M99" s="228"/>
      <c r="N99" s="228"/>
      <c r="O99" s="274" t="s">
        <v>2082</v>
      </c>
      <c r="Q99" s="249"/>
      <c r="R99" s="249"/>
      <c r="S99" s="249"/>
      <c r="T99" s="249"/>
      <c r="U99" s="292"/>
    </row>
    <row r="100" spans="1:21" ht="12.75">
      <c r="A100" s="5">
        <v>95</v>
      </c>
      <c r="B100" s="108" t="s">
        <v>141</v>
      </c>
      <c r="C100" s="218" t="s">
        <v>142</v>
      </c>
      <c r="D100" s="219">
        <v>41933</v>
      </c>
      <c r="E100" s="221">
        <v>41933</v>
      </c>
      <c r="F100" s="221">
        <v>41933</v>
      </c>
      <c r="G100" s="222">
        <v>0</v>
      </c>
      <c r="H100" s="272"/>
      <c r="I100" s="239">
        <f t="shared" si="1"/>
      </c>
      <c r="J100" s="228"/>
      <c r="K100" s="273" t="s">
        <v>2082</v>
      </c>
      <c r="L100" s="227"/>
      <c r="M100" s="228"/>
      <c r="N100" s="228"/>
      <c r="O100" s="274" t="s">
        <v>2082</v>
      </c>
      <c r="Q100" s="249"/>
      <c r="R100" s="249"/>
      <c r="S100" s="249"/>
      <c r="T100" s="249"/>
      <c r="U100" s="292"/>
    </row>
    <row r="101" spans="1:15" ht="12.75">
      <c r="A101" s="5">
        <v>96</v>
      </c>
      <c r="B101" s="108" t="s">
        <v>143</v>
      </c>
      <c r="C101" s="218" t="s">
        <v>144</v>
      </c>
      <c r="D101" s="219">
        <v>24417</v>
      </c>
      <c r="E101" s="221">
        <v>24417</v>
      </c>
      <c r="F101" s="221">
        <v>24417</v>
      </c>
      <c r="G101" s="222">
        <v>0</v>
      </c>
      <c r="H101" s="272"/>
      <c r="I101" s="239">
        <f t="shared" si="1"/>
      </c>
      <c r="J101" s="228"/>
      <c r="K101" s="273" t="s">
        <v>2082</v>
      </c>
      <c r="L101" s="227"/>
      <c r="M101" s="228"/>
      <c r="N101" s="228"/>
      <c r="O101" s="274" t="s">
        <v>2082</v>
      </c>
    </row>
    <row r="102" spans="1:15" ht="12.75">
      <c r="A102" s="5">
        <v>97</v>
      </c>
      <c r="B102" s="108" t="s">
        <v>145</v>
      </c>
      <c r="C102" s="218" t="s">
        <v>146</v>
      </c>
      <c r="D102" s="219">
        <v>32320</v>
      </c>
      <c r="E102" s="221">
        <v>32320</v>
      </c>
      <c r="F102" s="221">
        <v>32320</v>
      </c>
      <c r="G102" s="222">
        <v>0</v>
      </c>
      <c r="H102" s="272"/>
      <c r="I102" s="239">
        <f t="shared" si="1"/>
      </c>
      <c r="J102" s="228"/>
      <c r="K102" s="273" t="s">
        <v>2082</v>
      </c>
      <c r="L102" s="227"/>
      <c r="M102" s="228"/>
      <c r="N102" s="228"/>
      <c r="O102" s="274" t="s">
        <v>2082</v>
      </c>
    </row>
    <row r="103" spans="1:15" ht="12.75">
      <c r="A103" s="5">
        <v>98</v>
      </c>
      <c r="B103" s="108" t="s">
        <v>147</v>
      </c>
      <c r="C103" s="218" t="s">
        <v>148</v>
      </c>
      <c r="D103" s="219">
        <v>48213</v>
      </c>
      <c r="E103" s="221">
        <v>48213</v>
      </c>
      <c r="F103" s="221">
        <v>48213</v>
      </c>
      <c r="G103" s="222">
        <v>0</v>
      </c>
      <c r="H103" s="272"/>
      <c r="I103" s="239">
        <f t="shared" si="1"/>
      </c>
      <c r="J103" s="228"/>
      <c r="K103" s="273" t="s">
        <v>2082</v>
      </c>
      <c r="L103" s="227"/>
      <c r="M103" s="228"/>
      <c r="N103" s="228"/>
      <c r="O103" s="274" t="s">
        <v>2082</v>
      </c>
    </row>
    <row r="104" spans="1:15" ht="12.75">
      <c r="A104" s="5">
        <v>99</v>
      </c>
      <c r="B104" s="108" t="s">
        <v>149</v>
      </c>
      <c r="C104" s="218" t="s">
        <v>150</v>
      </c>
      <c r="D104" s="219">
        <v>39317</v>
      </c>
      <c r="E104" s="221">
        <v>39317</v>
      </c>
      <c r="F104" s="221">
        <v>39317</v>
      </c>
      <c r="G104" s="222">
        <v>0</v>
      </c>
      <c r="H104" s="272"/>
      <c r="I104" s="239">
        <f t="shared" si="1"/>
      </c>
      <c r="J104" s="228"/>
      <c r="K104" s="273" t="s">
        <v>2082</v>
      </c>
      <c r="L104" s="227"/>
      <c r="M104" s="228"/>
      <c r="N104" s="228"/>
      <c r="O104" s="274" t="s">
        <v>2082</v>
      </c>
    </row>
    <row r="105" spans="1:15" ht="12.75">
      <c r="A105" s="5">
        <v>100</v>
      </c>
      <c r="B105" s="108" t="s">
        <v>151</v>
      </c>
      <c r="C105" s="218" t="s">
        <v>152</v>
      </c>
      <c r="D105" s="219">
        <v>39717</v>
      </c>
      <c r="E105" s="221">
        <v>39717</v>
      </c>
      <c r="F105" s="221">
        <v>39717</v>
      </c>
      <c r="G105" s="222">
        <v>0</v>
      </c>
      <c r="H105" s="272"/>
      <c r="I105" s="239">
        <f t="shared" si="1"/>
      </c>
      <c r="J105" s="228"/>
      <c r="K105" s="273" t="s">
        <v>2082</v>
      </c>
      <c r="L105" s="227"/>
      <c r="M105" s="228"/>
      <c r="N105" s="228"/>
      <c r="O105" s="274" t="s">
        <v>2082</v>
      </c>
    </row>
    <row r="106" spans="1:15" ht="12.75">
      <c r="A106" s="5">
        <v>101</v>
      </c>
      <c r="B106" s="108" t="s">
        <v>153</v>
      </c>
      <c r="C106" s="218" t="s">
        <v>154</v>
      </c>
      <c r="D106" s="219">
        <v>23512</v>
      </c>
      <c r="E106" s="221">
        <v>23512</v>
      </c>
      <c r="F106" s="221">
        <v>23512</v>
      </c>
      <c r="G106" s="222">
        <v>0</v>
      </c>
      <c r="H106" s="272"/>
      <c r="I106" s="239">
        <f t="shared" si="1"/>
      </c>
      <c r="J106" s="228"/>
      <c r="K106" s="273" t="s">
        <v>2082</v>
      </c>
      <c r="L106" s="227"/>
      <c r="M106" s="228"/>
      <c r="N106" s="228"/>
      <c r="O106" s="274" t="s">
        <v>2082</v>
      </c>
    </row>
    <row r="107" spans="1:15" ht="12.75">
      <c r="A107" s="5">
        <v>102</v>
      </c>
      <c r="B107" s="108" t="s">
        <v>155</v>
      </c>
      <c r="C107" s="218" t="s">
        <v>156</v>
      </c>
      <c r="D107" s="219">
        <v>15212</v>
      </c>
      <c r="E107" s="221">
        <v>15212</v>
      </c>
      <c r="F107" s="221">
        <v>15212</v>
      </c>
      <c r="G107" s="222">
        <v>0</v>
      </c>
      <c r="H107" s="272"/>
      <c r="I107" s="239">
        <f t="shared" si="1"/>
      </c>
      <c r="J107" s="228"/>
      <c r="K107" s="273" t="s">
        <v>2082</v>
      </c>
      <c r="L107" s="227"/>
      <c r="M107" s="228"/>
      <c r="N107" s="228"/>
      <c r="O107" s="274" t="s">
        <v>2082</v>
      </c>
    </row>
    <row r="108" spans="1:15" ht="12.75">
      <c r="A108" s="5">
        <v>103</v>
      </c>
      <c r="B108" s="108" t="s">
        <v>157</v>
      </c>
      <c r="C108" s="218" t="s">
        <v>158</v>
      </c>
      <c r="D108" s="219">
        <v>19374</v>
      </c>
      <c r="E108" s="221">
        <v>19374</v>
      </c>
      <c r="F108" s="221">
        <v>19374</v>
      </c>
      <c r="G108" s="222">
        <v>0</v>
      </c>
      <c r="H108" s="272"/>
      <c r="I108" s="239">
        <f t="shared" si="1"/>
      </c>
      <c r="J108" s="228"/>
      <c r="K108" s="273" t="s">
        <v>2082</v>
      </c>
      <c r="L108" s="227"/>
      <c r="M108" s="228"/>
      <c r="N108" s="228"/>
      <c r="O108" s="274" t="s">
        <v>2082</v>
      </c>
    </row>
    <row r="109" spans="1:15" ht="12.75">
      <c r="A109" s="5">
        <v>104</v>
      </c>
      <c r="B109" s="108" t="s">
        <v>159</v>
      </c>
      <c r="C109" s="218" t="s">
        <v>160</v>
      </c>
      <c r="D109" s="219">
        <v>12355</v>
      </c>
      <c r="E109" s="221">
        <v>12355</v>
      </c>
      <c r="F109" s="221">
        <v>12355</v>
      </c>
      <c r="G109" s="222">
        <v>0</v>
      </c>
      <c r="H109" s="272"/>
      <c r="I109" s="239">
        <f t="shared" si="1"/>
      </c>
      <c r="J109" s="228"/>
      <c r="K109" s="273" t="s">
        <v>2082</v>
      </c>
      <c r="L109" s="227"/>
      <c r="M109" s="228"/>
      <c r="N109" s="228"/>
      <c r="O109" s="274" t="s">
        <v>2082</v>
      </c>
    </row>
    <row r="110" spans="1:15" ht="12.75">
      <c r="A110" s="5">
        <v>105</v>
      </c>
      <c r="B110" s="108" t="s">
        <v>161</v>
      </c>
      <c r="C110" s="218" t="s">
        <v>162</v>
      </c>
      <c r="D110" s="219">
        <v>18289</v>
      </c>
      <c r="E110" s="221">
        <v>18289</v>
      </c>
      <c r="F110" s="221">
        <v>18289</v>
      </c>
      <c r="G110" s="222">
        <v>0</v>
      </c>
      <c r="H110" s="272"/>
      <c r="I110" s="239">
        <f t="shared" si="1"/>
      </c>
      <c r="J110" s="228"/>
      <c r="K110" s="273" t="s">
        <v>2082</v>
      </c>
      <c r="L110" s="227"/>
      <c r="M110" s="228"/>
      <c r="N110" s="228"/>
      <c r="O110" s="274" t="s">
        <v>2082</v>
      </c>
    </row>
    <row r="111" spans="1:15" ht="12.75">
      <c r="A111" s="5">
        <v>106</v>
      </c>
      <c r="B111" s="108" t="s">
        <v>163</v>
      </c>
      <c r="C111" s="218" t="s">
        <v>164</v>
      </c>
      <c r="D111" s="219">
        <v>12099</v>
      </c>
      <c r="E111" s="221">
        <v>12099</v>
      </c>
      <c r="F111" s="221">
        <v>12099</v>
      </c>
      <c r="G111" s="222">
        <v>0</v>
      </c>
      <c r="H111" s="272"/>
      <c r="I111" s="239">
        <f t="shared" si="1"/>
      </c>
      <c r="J111" s="228"/>
      <c r="K111" s="273" t="s">
        <v>2082</v>
      </c>
      <c r="L111" s="227"/>
      <c r="M111" s="228"/>
      <c r="N111" s="228"/>
      <c r="O111" s="274" t="s">
        <v>2082</v>
      </c>
    </row>
    <row r="112" spans="1:15" ht="12.75">
      <c r="A112" s="5">
        <v>107</v>
      </c>
      <c r="B112" s="108" t="s">
        <v>165</v>
      </c>
      <c r="C112" s="218" t="s">
        <v>166</v>
      </c>
      <c r="D112" s="219">
        <v>16148</v>
      </c>
      <c r="E112" s="221">
        <v>16148</v>
      </c>
      <c r="F112" s="221">
        <v>16148</v>
      </c>
      <c r="G112" s="222">
        <v>0</v>
      </c>
      <c r="H112" s="272"/>
      <c r="I112" s="239">
        <f t="shared" si="1"/>
      </c>
      <c r="J112" s="228"/>
      <c r="K112" s="273" t="s">
        <v>2082</v>
      </c>
      <c r="L112" s="227"/>
      <c r="M112" s="228"/>
      <c r="N112" s="228"/>
      <c r="O112" s="274" t="s">
        <v>2082</v>
      </c>
    </row>
    <row r="113" spans="1:15" ht="12.75">
      <c r="A113" s="5">
        <v>108</v>
      </c>
      <c r="B113" s="108" t="s">
        <v>167</v>
      </c>
      <c r="C113" s="218" t="s">
        <v>168</v>
      </c>
      <c r="D113" s="219">
        <v>10298</v>
      </c>
      <c r="E113" s="221">
        <v>10298</v>
      </c>
      <c r="F113" s="221">
        <v>10298</v>
      </c>
      <c r="G113" s="222">
        <v>0</v>
      </c>
      <c r="H113" s="272"/>
      <c r="I113" s="239">
        <f t="shared" si="1"/>
      </c>
      <c r="J113" s="228"/>
      <c r="K113" s="273" t="s">
        <v>2082</v>
      </c>
      <c r="L113" s="227"/>
      <c r="M113" s="228"/>
      <c r="N113" s="228"/>
      <c r="O113" s="274" t="s">
        <v>2082</v>
      </c>
    </row>
    <row r="114" spans="1:15" ht="12.75">
      <c r="A114" s="5">
        <v>109</v>
      </c>
      <c r="B114" s="108" t="s">
        <v>169</v>
      </c>
      <c r="C114" s="218" t="s">
        <v>170</v>
      </c>
      <c r="D114" s="219">
        <v>57707</v>
      </c>
      <c r="E114" s="221">
        <v>57707</v>
      </c>
      <c r="F114" s="221">
        <v>57707</v>
      </c>
      <c r="G114" s="222">
        <v>0</v>
      </c>
      <c r="H114" s="272"/>
      <c r="I114" s="239">
        <f t="shared" si="1"/>
      </c>
      <c r="J114" s="228"/>
      <c r="K114" s="273" t="s">
        <v>2082</v>
      </c>
      <c r="L114" s="227"/>
      <c r="M114" s="228"/>
      <c r="N114" s="228"/>
      <c r="O114" s="274" t="s">
        <v>2082</v>
      </c>
    </row>
    <row r="115" spans="1:15" ht="12.75">
      <c r="A115" s="5">
        <v>110</v>
      </c>
      <c r="B115" s="108" t="s">
        <v>171</v>
      </c>
      <c r="C115" s="218" t="s">
        <v>172</v>
      </c>
      <c r="D115" s="219">
        <v>27735</v>
      </c>
      <c r="E115" s="221">
        <v>27735</v>
      </c>
      <c r="F115" s="221">
        <v>27735</v>
      </c>
      <c r="G115" s="222">
        <v>0</v>
      </c>
      <c r="H115" s="272"/>
      <c r="I115" s="239">
        <f t="shared" si="1"/>
      </c>
      <c r="J115" s="228"/>
      <c r="K115" s="273" t="s">
        <v>2082</v>
      </c>
      <c r="L115" s="227"/>
      <c r="M115" s="228"/>
      <c r="N115" s="228"/>
      <c r="O115" s="274" t="s">
        <v>2082</v>
      </c>
    </row>
    <row r="116" spans="1:15" ht="12.75">
      <c r="A116" s="5">
        <v>111</v>
      </c>
      <c r="B116" s="108" t="s">
        <v>173</v>
      </c>
      <c r="C116" s="218" t="s">
        <v>174</v>
      </c>
      <c r="D116" s="219">
        <v>9436</v>
      </c>
      <c r="E116" s="221">
        <v>9436</v>
      </c>
      <c r="F116" s="221">
        <v>9436</v>
      </c>
      <c r="G116" s="222">
        <v>0</v>
      </c>
      <c r="H116" s="272"/>
      <c r="I116" s="239">
        <f t="shared" si="1"/>
      </c>
      <c r="J116" s="228"/>
      <c r="K116" s="273" t="s">
        <v>2082</v>
      </c>
      <c r="L116" s="227"/>
      <c r="M116" s="228"/>
      <c r="N116" s="228"/>
      <c r="O116" s="274" t="s">
        <v>2082</v>
      </c>
    </row>
    <row r="117" spans="1:15" ht="12.75">
      <c r="A117" s="5">
        <v>112</v>
      </c>
      <c r="B117" s="108" t="s">
        <v>175</v>
      </c>
      <c r="C117" s="218" t="s">
        <v>176</v>
      </c>
      <c r="D117" s="219">
        <v>7596</v>
      </c>
      <c r="E117" s="221">
        <v>7596</v>
      </c>
      <c r="F117" s="221">
        <v>7596</v>
      </c>
      <c r="G117" s="222">
        <v>0</v>
      </c>
      <c r="H117" s="272"/>
      <c r="I117" s="239">
        <f t="shared" si="1"/>
      </c>
      <c r="J117" s="228"/>
      <c r="K117" s="273" t="s">
        <v>2082</v>
      </c>
      <c r="L117" s="227"/>
      <c r="M117" s="228"/>
      <c r="N117" s="228"/>
      <c r="O117" s="274" t="s">
        <v>2082</v>
      </c>
    </row>
    <row r="118" spans="1:15" ht="12.75">
      <c r="A118" s="5">
        <v>113</v>
      </c>
      <c r="B118" s="108" t="s">
        <v>177</v>
      </c>
      <c r="C118" s="218" t="s">
        <v>178</v>
      </c>
      <c r="D118" s="219">
        <v>12103</v>
      </c>
      <c r="E118" s="221">
        <v>12103</v>
      </c>
      <c r="F118" s="221">
        <v>12103</v>
      </c>
      <c r="G118" s="222">
        <v>0</v>
      </c>
      <c r="H118" s="272"/>
      <c r="I118" s="239">
        <f t="shared" si="1"/>
      </c>
      <c r="J118" s="228"/>
      <c r="K118" s="273" t="s">
        <v>2082</v>
      </c>
      <c r="L118" s="227"/>
      <c r="M118" s="228"/>
      <c r="N118" s="228"/>
      <c r="O118" s="274" t="s">
        <v>2082</v>
      </c>
    </row>
    <row r="119" spans="1:15" ht="12.75">
      <c r="A119" s="5">
        <v>114</v>
      </c>
      <c r="B119" s="108" t="s">
        <v>179</v>
      </c>
      <c r="C119" s="218" t="s">
        <v>180</v>
      </c>
      <c r="D119" s="219">
        <v>8074</v>
      </c>
      <c r="E119" s="221">
        <v>8074</v>
      </c>
      <c r="F119" s="221">
        <v>8074</v>
      </c>
      <c r="G119" s="222">
        <v>0</v>
      </c>
      <c r="H119" s="272"/>
      <c r="I119" s="239">
        <f t="shared" si="1"/>
      </c>
      <c r="J119" s="228"/>
      <c r="K119" s="273" t="s">
        <v>2082</v>
      </c>
      <c r="L119" s="227"/>
      <c r="M119" s="228"/>
      <c r="N119" s="228"/>
      <c r="O119" s="274" t="s">
        <v>2082</v>
      </c>
    </row>
    <row r="120" spans="1:15" ht="12.75">
      <c r="A120" s="5">
        <v>115</v>
      </c>
      <c r="B120" s="108" t="s">
        <v>181</v>
      </c>
      <c r="C120" s="218" t="s">
        <v>182</v>
      </c>
      <c r="D120" s="219">
        <v>8223</v>
      </c>
      <c r="E120" s="221">
        <v>8223</v>
      </c>
      <c r="F120" s="221">
        <v>8223</v>
      </c>
      <c r="G120" s="222">
        <v>0</v>
      </c>
      <c r="H120" s="272"/>
      <c r="I120" s="239">
        <f t="shared" si="1"/>
      </c>
      <c r="J120" s="228"/>
      <c r="K120" s="273" t="s">
        <v>2082</v>
      </c>
      <c r="L120" s="227"/>
      <c r="M120" s="228"/>
      <c r="N120" s="228"/>
      <c r="O120" s="274" t="s">
        <v>2082</v>
      </c>
    </row>
    <row r="121" spans="1:15" ht="12.75">
      <c r="A121" s="5">
        <v>116</v>
      </c>
      <c r="B121" s="108" t="s">
        <v>183</v>
      </c>
      <c r="C121" s="218" t="s">
        <v>184</v>
      </c>
      <c r="D121" s="219">
        <v>7912</v>
      </c>
      <c r="E121" s="221">
        <v>7912</v>
      </c>
      <c r="F121" s="221">
        <v>7912</v>
      </c>
      <c r="G121" s="222">
        <v>0</v>
      </c>
      <c r="H121" s="272"/>
      <c r="I121" s="239">
        <f t="shared" si="1"/>
      </c>
      <c r="J121" s="228"/>
      <c r="K121" s="273" t="s">
        <v>2082</v>
      </c>
      <c r="L121" s="227"/>
      <c r="M121" s="228"/>
      <c r="N121" s="228"/>
      <c r="O121" s="274" t="s">
        <v>2082</v>
      </c>
    </row>
    <row r="122" spans="1:15" ht="12.75">
      <c r="A122" s="5">
        <v>117</v>
      </c>
      <c r="B122" s="108" t="s">
        <v>185</v>
      </c>
      <c r="C122" s="218" t="s">
        <v>186</v>
      </c>
      <c r="D122" s="219">
        <v>15243</v>
      </c>
      <c r="E122" s="221">
        <v>15243</v>
      </c>
      <c r="F122" s="221">
        <v>15243</v>
      </c>
      <c r="G122" s="222">
        <v>0</v>
      </c>
      <c r="H122" s="272"/>
      <c r="I122" s="239">
        <f t="shared" si="1"/>
      </c>
      <c r="J122" s="228"/>
      <c r="K122" s="273" t="s">
        <v>2082</v>
      </c>
      <c r="L122" s="227"/>
      <c r="M122" s="228"/>
      <c r="N122" s="228"/>
      <c r="O122" s="274" t="s">
        <v>2082</v>
      </c>
    </row>
    <row r="123" spans="1:15" ht="12.75">
      <c r="A123" s="5">
        <v>118</v>
      </c>
      <c r="B123" s="108" t="s">
        <v>187</v>
      </c>
      <c r="C123" s="218" t="s">
        <v>188</v>
      </c>
      <c r="D123" s="219">
        <v>8705</v>
      </c>
      <c r="E123" s="221">
        <v>8705</v>
      </c>
      <c r="F123" s="221">
        <v>8705</v>
      </c>
      <c r="G123" s="222">
        <v>0</v>
      </c>
      <c r="H123" s="272"/>
      <c r="I123" s="239">
        <f t="shared" si="1"/>
      </c>
      <c r="J123" s="228"/>
      <c r="K123" s="273" t="s">
        <v>2082</v>
      </c>
      <c r="L123" s="227"/>
      <c r="M123" s="228"/>
      <c r="N123" s="228"/>
      <c r="O123" s="274" t="s">
        <v>2082</v>
      </c>
    </row>
    <row r="124" spans="1:15" ht="12.75">
      <c r="A124" s="5">
        <v>119</v>
      </c>
      <c r="B124" s="108" t="s">
        <v>189</v>
      </c>
      <c r="C124" s="218" t="s">
        <v>190</v>
      </c>
      <c r="D124" s="219">
        <v>10115</v>
      </c>
      <c r="E124" s="221">
        <v>10115</v>
      </c>
      <c r="F124" s="221">
        <v>10115</v>
      </c>
      <c r="G124" s="222">
        <v>0</v>
      </c>
      <c r="H124" s="272"/>
      <c r="I124" s="239">
        <f t="shared" si="1"/>
      </c>
      <c r="J124" s="228"/>
      <c r="K124" s="273" t="s">
        <v>2082</v>
      </c>
      <c r="L124" s="227"/>
      <c r="M124" s="228"/>
      <c r="N124" s="228"/>
      <c r="O124" s="274" t="s">
        <v>2082</v>
      </c>
    </row>
    <row r="125" spans="1:15" ht="12.75">
      <c r="A125" s="5">
        <v>120</v>
      </c>
      <c r="B125" s="108" t="s">
        <v>191</v>
      </c>
      <c r="C125" s="218" t="s">
        <v>192</v>
      </c>
      <c r="D125" s="219">
        <v>2873</v>
      </c>
      <c r="E125" s="221">
        <v>2873</v>
      </c>
      <c r="F125" s="221">
        <v>2873</v>
      </c>
      <c r="G125" s="222">
        <v>0</v>
      </c>
      <c r="H125" s="272"/>
      <c r="I125" s="239">
        <f t="shared" si="1"/>
      </c>
      <c r="J125" s="228"/>
      <c r="K125" s="273" t="s">
        <v>2082</v>
      </c>
      <c r="L125" s="227"/>
      <c r="M125" s="228"/>
      <c r="N125" s="228"/>
      <c r="O125" s="274" t="s">
        <v>2082</v>
      </c>
    </row>
    <row r="126" spans="1:21" ht="12.75">
      <c r="A126" s="5">
        <v>121</v>
      </c>
      <c r="B126" s="275" t="s">
        <v>193</v>
      </c>
      <c r="C126" s="233" t="s">
        <v>194</v>
      </c>
      <c r="D126" s="234">
        <v>150946</v>
      </c>
      <c r="E126" s="236">
        <v>90989</v>
      </c>
      <c r="F126" s="236">
        <v>150946</v>
      </c>
      <c r="G126" s="237">
        <v>0</v>
      </c>
      <c r="H126" s="277"/>
      <c r="I126" s="239">
        <f t="shared" si="1"/>
      </c>
      <c r="J126" s="278">
        <f>F126/22750</f>
        <v>6.634989010989011</v>
      </c>
      <c r="K126" s="279">
        <v>0</v>
      </c>
      <c r="L126" s="242">
        <v>150946</v>
      </c>
      <c r="M126" s="250" t="s">
        <v>193</v>
      </c>
      <c r="N126" s="250">
        <v>1</v>
      </c>
      <c r="O126" s="280">
        <f>L126/22750</f>
        <v>6.634989010989011</v>
      </c>
      <c r="P126" s="281">
        <f>O126-J126</f>
        <v>0</v>
      </c>
      <c r="Q126" s="282">
        <v>60</v>
      </c>
      <c r="R126" s="282"/>
      <c r="S126" s="283" t="str">
        <f>VLOOKUP(M126,'[1]Sheet2'!$D$3:$F$76,1)</f>
        <v>E01A</v>
      </c>
      <c r="T126" s="283">
        <f>IF(S126=M126,1,"")</f>
        <v>1</v>
      </c>
      <c r="U126" s="284">
        <v>6</v>
      </c>
    </row>
    <row r="127" spans="1:21" ht="12.75">
      <c r="A127" s="5">
        <v>122</v>
      </c>
      <c r="B127" s="275" t="s">
        <v>1290</v>
      </c>
      <c r="C127" s="233" t="s">
        <v>1291</v>
      </c>
      <c r="D127" s="234">
        <v>87824</v>
      </c>
      <c r="E127" s="236">
        <v>68048</v>
      </c>
      <c r="F127" s="236">
        <v>87824</v>
      </c>
      <c r="G127" s="237">
        <v>0</v>
      </c>
      <c r="H127" s="277">
        <v>16</v>
      </c>
      <c r="I127" s="239" t="str">
        <f t="shared" si="1"/>
        <v>бр. 72 од 8.6.2012</v>
      </c>
      <c r="J127" s="278">
        <f>F127/22750</f>
        <v>3.8603956043956043</v>
      </c>
      <c r="K127" s="279">
        <v>0</v>
      </c>
      <c r="L127" s="242">
        <v>87824</v>
      </c>
      <c r="M127" s="250" t="s">
        <v>1290</v>
      </c>
      <c r="N127" s="250">
        <v>1</v>
      </c>
      <c r="O127" s="280">
        <f>L127/22750</f>
        <v>3.8603956043956043</v>
      </c>
      <c r="P127" s="281">
        <f>O127-J127</f>
        <v>0</v>
      </c>
      <c r="Q127" s="282">
        <v>48</v>
      </c>
      <c r="R127" s="282"/>
      <c r="S127" s="283" t="str">
        <f>VLOOKUP(M127,'[1]Sheet2'!$D$3:$F$76,1)</f>
        <v>E01B</v>
      </c>
      <c r="T127" s="283">
        <f>IF(S127=M127,1,"")</f>
        <v>1</v>
      </c>
      <c r="U127" s="284">
        <v>7</v>
      </c>
    </row>
    <row r="128" spans="1:15" ht="22.5">
      <c r="A128" s="5">
        <v>123</v>
      </c>
      <c r="B128" s="108" t="s">
        <v>195</v>
      </c>
      <c r="C128" s="218" t="s">
        <v>196</v>
      </c>
      <c r="D128" s="219">
        <v>72081</v>
      </c>
      <c r="E128" s="221">
        <v>72081</v>
      </c>
      <c r="F128" s="221">
        <v>72081</v>
      </c>
      <c r="G128" s="222">
        <v>0</v>
      </c>
      <c r="H128" s="272"/>
      <c r="I128" s="239">
        <f t="shared" si="1"/>
      </c>
      <c r="J128" s="228"/>
      <c r="K128" s="273" t="s">
        <v>2082</v>
      </c>
      <c r="L128" s="227"/>
      <c r="M128" s="228"/>
      <c r="N128" s="228"/>
      <c r="O128" s="274" t="s">
        <v>2082</v>
      </c>
    </row>
    <row r="129" spans="1:15" ht="12.75">
      <c r="A129" s="5">
        <v>124</v>
      </c>
      <c r="B129" s="108" t="s">
        <v>197</v>
      </c>
      <c r="C129" s="218" t="s">
        <v>198</v>
      </c>
      <c r="D129" s="219">
        <v>44855</v>
      </c>
      <c r="E129" s="221">
        <v>44855</v>
      </c>
      <c r="F129" s="221">
        <v>44855</v>
      </c>
      <c r="G129" s="222">
        <v>0</v>
      </c>
      <c r="H129" s="272"/>
      <c r="I129" s="239">
        <f t="shared" si="1"/>
      </c>
      <c r="J129" s="228"/>
      <c r="K129" s="273" t="s">
        <v>2082</v>
      </c>
      <c r="L129" s="227"/>
      <c r="M129" s="228"/>
      <c r="N129" s="228"/>
      <c r="O129" s="274" t="s">
        <v>2082</v>
      </c>
    </row>
    <row r="130" spans="1:15" ht="22.5">
      <c r="A130" s="5">
        <v>125</v>
      </c>
      <c r="B130" s="108" t="s">
        <v>199</v>
      </c>
      <c r="C130" s="218" t="s">
        <v>200</v>
      </c>
      <c r="D130" s="219">
        <v>29696</v>
      </c>
      <c r="E130" s="221">
        <v>29696</v>
      </c>
      <c r="F130" s="221">
        <v>29696</v>
      </c>
      <c r="G130" s="222">
        <v>0</v>
      </c>
      <c r="H130" s="272"/>
      <c r="I130" s="239">
        <f t="shared" si="1"/>
      </c>
      <c r="J130" s="228"/>
      <c r="K130" s="273" t="s">
        <v>2082</v>
      </c>
      <c r="L130" s="227"/>
      <c r="M130" s="228"/>
      <c r="N130" s="228"/>
      <c r="O130" s="274" t="s">
        <v>2082</v>
      </c>
    </row>
    <row r="131" spans="1:15" ht="12.75">
      <c r="A131" s="5">
        <v>126</v>
      </c>
      <c r="B131" s="108" t="s">
        <v>201</v>
      </c>
      <c r="C131" s="218" t="s">
        <v>202</v>
      </c>
      <c r="D131" s="219">
        <v>112719</v>
      </c>
      <c r="E131" s="221">
        <v>112719</v>
      </c>
      <c r="F131" s="221">
        <v>112719</v>
      </c>
      <c r="G131" s="222">
        <v>0</v>
      </c>
      <c r="H131" s="272"/>
      <c r="I131" s="239">
        <f t="shared" si="1"/>
      </c>
      <c r="J131" s="228"/>
      <c r="K131" s="273" t="s">
        <v>2082</v>
      </c>
      <c r="L131" s="227"/>
      <c r="M131" s="228"/>
      <c r="N131" s="228"/>
      <c r="O131" s="274" t="s">
        <v>2082</v>
      </c>
    </row>
    <row r="132" spans="1:15" ht="12.75">
      <c r="A132" s="5">
        <v>127</v>
      </c>
      <c r="B132" s="108" t="s">
        <v>203</v>
      </c>
      <c r="C132" s="218" t="s">
        <v>204</v>
      </c>
      <c r="D132" s="219">
        <v>44142</v>
      </c>
      <c r="E132" s="221">
        <v>44142</v>
      </c>
      <c r="F132" s="221">
        <v>44142</v>
      </c>
      <c r="G132" s="222">
        <v>0</v>
      </c>
      <c r="H132" s="272"/>
      <c r="I132" s="239">
        <f t="shared" si="1"/>
      </c>
      <c r="J132" s="228"/>
      <c r="K132" s="273" t="s">
        <v>2082</v>
      </c>
      <c r="L132" s="227"/>
      <c r="M132" s="228"/>
      <c r="N132" s="228"/>
      <c r="O132" s="274" t="s">
        <v>2082</v>
      </c>
    </row>
    <row r="133" spans="1:15" ht="12.75">
      <c r="A133" s="5">
        <v>128</v>
      </c>
      <c r="B133" s="108" t="s">
        <v>205</v>
      </c>
      <c r="C133" s="218" t="s">
        <v>206</v>
      </c>
      <c r="D133" s="219">
        <v>82215</v>
      </c>
      <c r="E133" s="221">
        <v>82215</v>
      </c>
      <c r="F133" s="221">
        <v>82215</v>
      </c>
      <c r="G133" s="222">
        <v>0</v>
      </c>
      <c r="H133" s="272"/>
      <c r="I133" s="239">
        <f t="shared" si="1"/>
      </c>
      <c r="J133" s="228"/>
      <c r="K133" s="273" t="s">
        <v>2082</v>
      </c>
      <c r="L133" s="227"/>
      <c r="M133" s="228"/>
      <c r="N133" s="228"/>
      <c r="O133" s="274" t="s">
        <v>2082</v>
      </c>
    </row>
    <row r="134" spans="1:15" ht="12.75">
      <c r="A134" s="5">
        <v>129</v>
      </c>
      <c r="B134" s="108" t="s">
        <v>207</v>
      </c>
      <c r="C134" s="218" t="s">
        <v>208</v>
      </c>
      <c r="D134" s="219">
        <v>50494</v>
      </c>
      <c r="E134" s="221">
        <v>50494</v>
      </c>
      <c r="F134" s="221">
        <v>50494</v>
      </c>
      <c r="G134" s="222">
        <v>0</v>
      </c>
      <c r="H134" s="272"/>
      <c r="I134" s="239">
        <f t="shared" si="1"/>
      </c>
      <c r="J134" s="228"/>
      <c r="K134" s="273" t="s">
        <v>2082</v>
      </c>
      <c r="L134" s="227"/>
      <c r="M134" s="228"/>
      <c r="N134" s="228"/>
      <c r="O134" s="274" t="s">
        <v>2082</v>
      </c>
    </row>
    <row r="135" spans="1:21" ht="12.75">
      <c r="A135" s="5">
        <v>130</v>
      </c>
      <c r="B135" s="275" t="s">
        <v>1213</v>
      </c>
      <c r="C135" s="233" t="s">
        <v>1214</v>
      </c>
      <c r="D135" s="234">
        <v>43431</v>
      </c>
      <c r="E135" s="236">
        <v>52589</v>
      </c>
      <c r="F135" s="236">
        <v>43431</v>
      </c>
      <c r="G135" s="237">
        <v>0</v>
      </c>
      <c r="H135" s="277">
        <v>20</v>
      </c>
      <c r="I135" s="239" t="str">
        <f t="shared" si="1"/>
        <v>бр. 72 од 8.6.2012</v>
      </c>
      <c r="J135" s="278">
        <f>F135/22750</f>
        <v>1.909054945054945</v>
      </c>
      <c r="K135" s="279">
        <v>0</v>
      </c>
      <c r="L135" s="242">
        <v>43431</v>
      </c>
      <c r="M135" s="250" t="s">
        <v>1213</v>
      </c>
      <c r="N135" s="250">
        <v>1</v>
      </c>
      <c r="O135" s="280">
        <f>L135/22750</f>
        <v>1.909054945054945</v>
      </c>
      <c r="P135" s="281">
        <f>O135-J135</f>
        <v>0</v>
      </c>
      <c r="Q135" s="282">
        <v>40</v>
      </c>
      <c r="R135" s="282"/>
      <c r="S135" s="283" t="str">
        <f>VLOOKUP(M135,'[1]Sheet2'!$D$3:$F$76,1)</f>
        <v>E61A</v>
      </c>
      <c r="T135" s="283">
        <f>IF(S135=M135,1,"")</f>
        <v>1</v>
      </c>
      <c r="U135" s="284">
        <v>8</v>
      </c>
    </row>
    <row r="136" spans="1:21" ht="12.75">
      <c r="A136" s="5">
        <v>131</v>
      </c>
      <c r="B136" s="275" t="s">
        <v>1215</v>
      </c>
      <c r="C136" s="233" t="s">
        <v>1216</v>
      </c>
      <c r="D136" s="234">
        <v>30938</v>
      </c>
      <c r="E136" s="236">
        <v>37411</v>
      </c>
      <c r="F136" s="236">
        <v>30938</v>
      </c>
      <c r="G136" s="237">
        <v>0</v>
      </c>
      <c r="H136" s="277">
        <v>24</v>
      </c>
      <c r="I136" s="239" t="str">
        <f t="shared" si="1"/>
        <v>бр. 72 од 8.6.2012</v>
      </c>
      <c r="J136" s="278">
        <f>F136/22750</f>
        <v>1.3599120879120878</v>
      </c>
      <c r="K136" s="279">
        <v>0</v>
      </c>
      <c r="L136" s="242">
        <v>30938</v>
      </c>
      <c r="M136" s="250" t="s">
        <v>1215</v>
      </c>
      <c r="N136" s="250">
        <v>1</v>
      </c>
      <c r="O136" s="280">
        <f>L136/22750</f>
        <v>1.3599120879120878</v>
      </c>
      <c r="P136" s="281">
        <f>O136-J136</f>
        <v>0</v>
      </c>
      <c r="Q136" s="282">
        <v>33</v>
      </c>
      <c r="R136" s="282"/>
      <c r="S136" s="283" t="str">
        <f>VLOOKUP(M136,'[1]Sheet2'!$D$3:$F$76,1)</f>
        <v>E61B</v>
      </c>
      <c r="T136" s="283">
        <f>IF(S136=M136,1,"")</f>
        <v>1</v>
      </c>
      <c r="U136" s="284">
        <v>9</v>
      </c>
    </row>
    <row r="137" spans="1:15" ht="12.75">
      <c r="A137" s="5">
        <v>132</v>
      </c>
      <c r="B137" s="108" t="s">
        <v>209</v>
      </c>
      <c r="C137" s="218" t="s">
        <v>210</v>
      </c>
      <c r="D137" s="219">
        <v>40920</v>
      </c>
      <c r="E137" s="221">
        <v>40920</v>
      </c>
      <c r="F137" s="221">
        <v>40920</v>
      </c>
      <c r="G137" s="222">
        <v>0</v>
      </c>
      <c r="H137" s="272"/>
      <c r="I137" s="239">
        <f t="shared" si="1"/>
      </c>
      <c r="J137" s="293"/>
      <c r="K137" s="273" t="s">
        <v>2082</v>
      </c>
      <c r="L137" s="227"/>
      <c r="M137" s="228"/>
      <c r="N137" s="228"/>
      <c r="O137" s="274" t="s">
        <v>2082</v>
      </c>
    </row>
    <row r="138" spans="1:15" ht="12.75">
      <c r="A138" s="5">
        <v>133</v>
      </c>
      <c r="B138" s="108" t="s">
        <v>211</v>
      </c>
      <c r="C138" s="218" t="s">
        <v>212</v>
      </c>
      <c r="D138" s="219">
        <v>23663</v>
      </c>
      <c r="E138" s="221">
        <v>23663</v>
      </c>
      <c r="F138" s="221">
        <v>23663</v>
      </c>
      <c r="G138" s="222">
        <v>0</v>
      </c>
      <c r="H138" s="272"/>
      <c r="I138" s="239">
        <f t="shared" si="1"/>
      </c>
      <c r="J138" s="228"/>
      <c r="K138" s="273" t="s">
        <v>2082</v>
      </c>
      <c r="L138" s="227"/>
      <c r="M138" s="228"/>
      <c r="N138" s="228"/>
      <c r="O138" s="274" t="s">
        <v>2082</v>
      </c>
    </row>
    <row r="139" spans="1:15" ht="12.75">
      <c r="A139" s="5">
        <v>134</v>
      </c>
      <c r="B139" s="108" t="s">
        <v>213</v>
      </c>
      <c r="C139" s="218" t="s">
        <v>214</v>
      </c>
      <c r="D139" s="219">
        <v>15172</v>
      </c>
      <c r="E139" s="221">
        <v>15172</v>
      </c>
      <c r="F139" s="221">
        <v>15172</v>
      </c>
      <c r="G139" s="222">
        <v>0</v>
      </c>
      <c r="H139" s="272"/>
      <c r="I139" s="239">
        <f t="shared" si="1"/>
      </c>
      <c r="J139" s="228"/>
      <c r="K139" s="273" t="s">
        <v>2082</v>
      </c>
      <c r="L139" s="227"/>
      <c r="M139" s="228"/>
      <c r="N139" s="228"/>
      <c r="O139" s="274" t="s">
        <v>2082</v>
      </c>
    </row>
    <row r="140" spans="1:15" ht="12.75">
      <c r="A140" s="5">
        <v>135</v>
      </c>
      <c r="B140" s="108" t="s">
        <v>215</v>
      </c>
      <c r="C140" s="218" t="s">
        <v>1444</v>
      </c>
      <c r="D140" s="219">
        <v>7174</v>
      </c>
      <c r="E140" s="221">
        <v>7174</v>
      </c>
      <c r="F140" s="221">
        <v>7174</v>
      </c>
      <c r="G140" s="222">
        <v>0</v>
      </c>
      <c r="H140" s="272"/>
      <c r="I140" s="239">
        <f t="shared" si="1"/>
      </c>
      <c r="J140" s="228"/>
      <c r="K140" s="273" t="s">
        <v>2082</v>
      </c>
      <c r="L140" s="227"/>
      <c r="M140" s="228"/>
      <c r="N140" s="228"/>
      <c r="O140" s="274" t="s">
        <v>2082</v>
      </c>
    </row>
    <row r="141" spans="1:15" ht="12.75">
      <c r="A141" s="5">
        <v>136</v>
      </c>
      <c r="B141" s="108" t="s">
        <v>216</v>
      </c>
      <c r="C141" s="218" t="s">
        <v>217</v>
      </c>
      <c r="D141" s="219">
        <v>21608</v>
      </c>
      <c r="E141" s="221">
        <v>21608</v>
      </c>
      <c r="F141" s="221">
        <v>21608</v>
      </c>
      <c r="G141" s="222">
        <v>0</v>
      </c>
      <c r="H141" s="272"/>
      <c r="I141" s="239">
        <f t="shared" si="1"/>
      </c>
      <c r="J141" s="228"/>
      <c r="K141" s="273" t="s">
        <v>2082</v>
      </c>
      <c r="L141" s="227"/>
      <c r="M141" s="228"/>
      <c r="N141" s="228"/>
      <c r="O141" s="274" t="s">
        <v>2082</v>
      </c>
    </row>
    <row r="142" spans="1:15" ht="12.75">
      <c r="A142" s="5">
        <v>137</v>
      </c>
      <c r="B142" s="108" t="s">
        <v>218</v>
      </c>
      <c r="C142" s="218" t="s">
        <v>219</v>
      </c>
      <c r="D142" s="219">
        <v>26349</v>
      </c>
      <c r="E142" s="221">
        <v>26349</v>
      </c>
      <c r="F142" s="221">
        <v>26349</v>
      </c>
      <c r="G142" s="222">
        <v>0</v>
      </c>
      <c r="H142" s="272"/>
      <c r="I142" s="239">
        <f t="shared" si="1"/>
      </c>
      <c r="J142" s="228"/>
      <c r="K142" s="273" t="s">
        <v>2082</v>
      </c>
      <c r="L142" s="227"/>
      <c r="M142" s="228"/>
      <c r="N142" s="228"/>
      <c r="O142" s="274" t="s">
        <v>2082</v>
      </c>
    </row>
    <row r="143" spans="1:21" ht="22.5">
      <c r="A143" s="5">
        <v>138</v>
      </c>
      <c r="B143" s="275" t="s">
        <v>2029</v>
      </c>
      <c r="C143" s="233" t="s">
        <v>2030</v>
      </c>
      <c r="D143" s="234">
        <v>18815</v>
      </c>
      <c r="E143" s="236">
        <v>16567</v>
      </c>
      <c r="F143" s="236">
        <v>18815</v>
      </c>
      <c r="G143" s="237">
        <v>0</v>
      </c>
      <c r="H143" s="277">
        <v>4</v>
      </c>
      <c r="I143" s="239" t="str">
        <f t="shared" si="1"/>
        <v>бр. 72 од 8.6.2012</v>
      </c>
      <c r="J143" s="278">
        <f>F143/22750</f>
        <v>0.827032967032967</v>
      </c>
      <c r="K143" s="279">
        <v>0</v>
      </c>
      <c r="L143" s="242">
        <v>18815</v>
      </c>
      <c r="M143" s="250" t="s">
        <v>2029</v>
      </c>
      <c r="N143" s="250">
        <v>1</v>
      </c>
      <c r="O143" s="280">
        <f>L143/22750</f>
        <v>0.827032967032967</v>
      </c>
      <c r="P143" s="281">
        <f>O143-J143</f>
        <v>0</v>
      </c>
      <c r="Q143" s="282">
        <v>15</v>
      </c>
      <c r="R143" s="282"/>
      <c r="S143" s="283" t="str">
        <f>VLOOKUP(M143,'[1]Sheet2'!$D$3:$F$76,1)</f>
        <v>E65B</v>
      </c>
      <c r="T143" s="283">
        <f>IF(S143=M143,1,"")</f>
        <v>1</v>
      </c>
      <c r="U143" s="284">
        <v>10</v>
      </c>
    </row>
    <row r="144" spans="1:15" ht="12.75">
      <c r="A144" s="5">
        <v>139</v>
      </c>
      <c r="B144" s="108" t="s">
        <v>220</v>
      </c>
      <c r="C144" s="218" t="s">
        <v>221</v>
      </c>
      <c r="D144" s="219">
        <v>27380</v>
      </c>
      <c r="E144" s="221">
        <v>27380</v>
      </c>
      <c r="F144" s="221">
        <v>27380</v>
      </c>
      <c r="G144" s="222">
        <v>0</v>
      </c>
      <c r="H144" s="272"/>
      <c r="I144" s="239">
        <f t="shared" si="1"/>
      </c>
      <c r="J144" s="228"/>
      <c r="K144" s="273" t="s">
        <v>2082</v>
      </c>
      <c r="L144" s="227"/>
      <c r="M144" s="228"/>
      <c r="N144" s="228"/>
      <c r="O144" s="274" t="s">
        <v>2082</v>
      </c>
    </row>
    <row r="145" spans="1:15" ht="12.75">
      <c r="A145" s="5">
        <v>140</v>
      </c>
      <c r="B145" s="108" t="s">
        <v>222</v>
      </c>
      <c r="C145" s="218" t="s">
        <v>223</v>
      </c>
      <c r="D145" s="219">
        <v>17400</v>
      </c>
      <c r="E145" s="221">
        <v>17400</v>
      </c>
      <c r="F145" s="221">
        <v>17400</v>
      </c>
      <c r="G145" s="222">
        <v>0</v>
      </c>
      <c r="H145" s="272"/>
      <c r="I145" s="239">
        <f t="shared" si="1"/>
      </c>
      <c r="J145" s="228"/>
      <c r="K145" s="273" t="s">
        <v>2082</v>
      </c>
      <c r="L145" s="227"/>
      <c r="M145" s="228"/>
      <c r="N145" s="228"/>
      <c r="O145" s="274" t="s">
        <v>2082</v>
      </c>
    </row>
    <row r="146" spans="1:15" ht="12.75">
      <c r="A146" s="5">
        <v>141</v>
      </c>
      <c r="B146" s="108" t="s">
        <v>224</v>
      </c>
      <c r="C146" s="218" t="s">
        <v>225</v>
      </c>
      <c r="D146" s="219">
        <v>11705</v>
      </c>
      <c r="E146" s="221">
        <v>11705</v>
      </c>
      <c r="F146" s="221">
        <v>11705</v>
      </c>
      <c r="G146" s="222">
        <v>0</v>
      </c>
      <c r="H146" s="272"/>
      <c r="I146" s="239">
        <f t="shared" si="1"/>
      </c>
      <c r="J146" s="228"/>
      <c r="K146" s="273" t="s">
        <v>2082</v>
      </c>
      <c r="L146" s="227"/>
      <c r="M146" s="228"/>
      <c r="N146" s="228"/>
      <c r="O146" s="274" t="s">
        <v>2082</v>
      </c>
    </row>
    <row r="147" spans="1:15" ht="12.75">
      <c r="A147" s="5">
        <v>142</v>
      </c>
      <c r="B147" s="108" t="s">
        <v>226</v>
      </c>
      <c r="C147" s="218" t="s">
        <v>227</v>
      </c>
      <c r="D147" s="219">
        <v>19204</v>
      </c>
      <c r="E147" s="221">
        <v>19204</v>
      </c>
      <c r="F147" s="221">
        <v>19204</v>
      </c>
      <c r="G147" s="222">
        <v>0</v>
      </c>
      <c r="H147" s="272"/>
      <c r="I147" s="239">
        <f t="shared" si="1"/>
      </c>
      <c r="J147" s="228"/>
      <c r="K147" s="273" t="s">
        <v>2082</v>
      </c>
      <c r="L147" s="227"/>
      <c r="M147" s="228"/>
      <c r="N147" s="228"/>
      <c r="O147" s="274" t="s">
        <v>2082</v>
      </c>
    </row>
    <row r="148" spans="1:15" ht="12.75">
      <c r="A148" s="5">
        <v>143</v>
      </c>
      <c r="B148" s="108" t="s">
        <v>228</v>
      </c>
      <c r="C148" s="218" t="s">
        <v>229</v>
      </c>
      <c r="D148" s="219">
        <v>12763</v>
      </c>
      <c r="E148" s="221">
        <v>12763</v>
      </c>
      <c r="F148" s="221">
        <v>12763</v>
      </c>
      <c r="G148" s="222">
        <v>0</v>
      </c>
      <c r="H148" s="272"/>
      <c r="I148" s="239">
        <f t="shared" si="1"/>
      </c>
      <c r="J148" s="228"/>
      <c r="K148" s="273" t="s">
        <v>2082</v>
      </c>
      <c r="L148" s="227"/>
      <c r="M148" s="228"/>
      <c r="N148" s="228"/>
      <c r="O148" s="274" t="s">
        <v>2082</v>
      </c>
    </row>
    <row r="149" spans="1:15" ht="12.75">
      <c r="A149" s="5">
        <v>144</v>
      </c>
      <c r="B149" s="108" t="s">
        <v>230</v>
      </c>
      <c r="C149" s="218" t="s">
        <v>231</v>
      </c>
      <c r="D149" s="219">
        <v>17318</v>
      </c>
      <c r="E149" s="221">
        <v>17318</v>
      </c>
      <c r="F149" s="221">
        <v>17318</v>
      </c>
      <c r="G149" s="222">
        <v>0</v>
      </c>
      <c r="H149" s="272"/>
      <c r="I149" s="239">
        <f t="shared" si="1"/>
      </c>
      <c r="J149" s="228"/>
      <c r="K149" s="273" t="s">
        <v>2082</v>
      </c>
      <c r="L149" s="227"/>
      <c r="M149" s="228"/>
      <c r="N149" s="228"/>
      <c r="O149" s="274" t="s">
        <v>2082</v>
      </c>
    </row>
    <row r="150" spans="1:15" ht="12.75">
      <c r="A150" s="5">
        <v>145</v>
      </c>
      <c r="B150" s="108" t="s">
        <v>232</v>
      </c>
      <c r="C150" s="218" t="s">
        <v>233</v>
      </c>
      <c r="D150" s="219">
        <v>20030</v>
      </c>
      <c r="E150" s="221">
        <v>20030</v>
      </c>
      <c r="F150" s="221">
        <v>20030</v>
      </c>
      <c r="G150" s="222">
        <v>0</v>
      </c>
      <c r="H150" s="272"/>
      <c r="I150" s="239">
        <f aca="true" t="shared" si="2" ref="I150:I213">IF(H150&gt;0,$I$17,"")</f>
      </c>
      <c r="J150" s="228"/>
      <c r="K150" s="273" t="s">
        <v>2082</v>
      </c>
      <c r="L150" s="227"/>
      <c r="M150" s="228"/>
      <c r="N150" s="228"/>
      <c r="O150" s="274" t="s">
        <v>2082</v>
      </c>
    </row>
    <row r="151" spans="1:15" ht="12.75">
      <c r="A151" s="5">
        <v>146</v>
      </c>
      <c r="B151" s="108" t="s">
        <v>234</v>
      </c>
      <c r="C151" s="218" t="s">
        <v>235</v>
      </c>
      <c r="D151" s="219">
        <v>14511</v>
      </c>
      <c r="E151" s="221">
        <v>14511</v>
      </c>
      <c r="F151" s="221">
        <v>14511</v>
      </c>
      <c r="G151" s="222">
        <v>0</v>
      </c>
      <c r="H151" s="272"/>
      <c r="I151" s="239">
        <f t="shared" si="2"/>
      </c>
      <c r="J151" s="228"/>
      <c r="K151" s="273" t="s">
        <v>2082</v>
      </c>
      <c r="L151" s="227"/>
      <c r="M151" s="228"/>
      <c r="N151" s="228"/>
      <c r="O151" s="274" t="s">
        <v>2082</v>
      </c>
    </row>
    <row r="152" spans="1:15" ht="12.75">
      <c r="A152" s="5">
        <v>147</v>
      </c>
      <c r="B152" s="108" t="s">
        <v>236</v>
      </c>
      <c r="C152" s="218" t="s">
        <v>237</v>
      </c>
      <c r="D152" s="219">
        <v>10672</v>
      </c>
      <c r="E152" s="221">
        <v>10672</v>
      </c>
      <c r="F152" s="221">
        <v>10672</v>
      </c>
      <c r="G152" s="222">
        <v>0</v>
      </c>
      <c r="H152" s="272"/>
      <c r="I152" s="239">
        <f t="shared" si="2"/>
      </c>
      <c r="J152" s="228"/>
      <c r="K152" s="273" t="s">
        <v>2082</v>
      </c>
      <c r="L152" s="227"/>
      <c r="M152" s="228"/>
      <c r="N152" s="228"/>
      <c r="O152" s="274" t="s">
        <v>2082</v>
      </c>
    </row>
    <row r="153" spans="1:15" ht="12.75">
      <c r="A153" s="5">
        <v>148</v>
      </c>
      <c r="B153" s="108" t="s">
        <v>238</v>
      </c>
      <c r="C153" s="218" t="s">
        <v>239</v>
      </c>
      <c r="D153" s="219">
        <v>19466</v>
      </c>
      <c r="E153" s="221">
        <v>19466</v>
      </c>
      <c r="F153" s="221">
        <v>19466</v>
      </c>
      <c r="G153" s="222">
        <v>0</v>
      </c>
      <c r="H153" s="272"/>
      <c r="I153" s="239">
        <f t="shared" si="2"/>
      </c>
      <c r="J153" s="228"/>
      <c r="K153" s="273" t="s">
        <v>2082</v>
      </c>
      <c r="L153" s="227"/>
      <c r="M153" s="228"/>
      <c r="N153" s="228"/>
      <c r="O153" s="274" t="s">
        <v>2082</v>
      </c>
    </row>
    <row r="154" spans="1:15" ht="12.75">
      <c r="A154" s="5">
        <v>149</v>
      </c>
      <c r="B154" s="108" t="s">
        <v>240</v>
      </c>
      <c r="C154" s="218" t="s">
        <v>1459</v>
      </c>
      <c r="D154" s="219">
        <v>13484</v>
      </c>
      <c r="E154" s="221">
        <v>13484</v>
      </c>
      <c r="F154" s="221">
        <v>13484</v>
      </c>
      <c r="G154" s="222">
        <v>0</v>
      </c>
      <c r="H154" s="272"/>
      <c r="I154" s="239">
        <f t="shared" si="2"/>
      </c>
      <c r="J154" s="228"/>
      <c r="K154" s="273" t="s">
        <v>2082</v>
      </c>
      <c r="L154" s="227"/>
      <c r="M154" s="228"/>
      <c r="N154" s="228"/>
      <c r="O154" s="274" t="s">
        <v>2082</v>
      </c>
    </row>
    <row r="155" spans="1:15" ht="12.75">
      <c r="A155" s="5">
        <v>150</v>
      </c>
      <c r="B155" s="108" t="s">
        <v>241</v>
      </c>
      <c r="C155" s="218" t="s">
        <v>242</v>
      </c>
      <c r="D155" s="219">
        <v>36726</v>
      </c>
      <c r="E155" s="221">
        <v>36726</v>
      </c>
      <c r="F155" s="221">
        <v>36726</v>
      </c>
      <c r="G155" s="222">
        <v>0</v>
      </c>
      <c r="H155" s="272"/>
      <c r="I155" s="239">
        <f t="shared" si="2"/>
      </c>
      <c r="J155" s="228"/>
      <c r="K155" s="273" t="s">
        <v>2082</v>
      </c>
      <c r="L155" s="227"/>
      <c r="M155" s="228"/>
      <c r="N155" s="228"/>
      <c r="O155" s="274" t="s">
        <v>2082</v>
      </c>
    </row>
    <row r="156" spans="1:15" ht="12.75">
      <c r="A156" s="5">
        <v>151</v>
      </c>
      <c r="B156" s="108" t="s">
        <v>243</v>
      </c>
      <c r="C156" s="218" t="s">
        <v>244</v>
      </c>
      <c r="D156" s="219">
        <v>24491</v>
      </c>
      <c r="E156" s="221">
        <v>24491</v>
      </c>
      <c r="F156" s="221">
        <v>24491</v>
      </c>
      <c r="G156" s="222">
        <v>0</v>
      </c>
      <c r="H156" s="272"/>
      <c r="I156" s="239">
        <f t="shared" si="2"/>
      </c>
      <c r="J156" s="228"/>
      <c r="K156" s="273" t="s">
        <v>2082</v>
      </c>
      <c r="L156" s="227"/>
      <c r="M156" s="228"/>
      <c r="N156" s="228"/>
      <c r="O156" s="274" t="s">
        <v>2082</v>
      </c>
    </row>
    <row r="157" spans="1:15" ht="12.75">
      <c r="A157" s="5">
        <v>152</v>
      </c>
      <c r="B157" s="108" t="s">
        <v>245</v>
      </c>
      <c r="C157" s="218" t="s">
        <v>246</v>
      </c>
      <c r="D157" s="219">
        <v>19487</v>
      </c>
      <c r="E157" s="221">
        <v>19487</v>
      </c>
      <c r="F157" s="221">
        <v>19487</v>
      </c>
      <c r="G157" s="222">
        <v>0</v>
      </c>
      <c r="H157" s="272"/>
      <c r="I157" s="239">
        <f t="shared" si="2"/>
      </c>
      <c r="J157" s="228"/>
      <c r="K157" s="273" t="s">
        <v>2082</v>
      </c>
      <c r="L157" s="227"/>
      <c r="M157" s="228"/>
      <c r="N157" s="228"/>
      <c r="O157" s="274" t="s">
        <v>2082</v>
      </c>
    </row>
    <row r="158" spans="1:15" ht="12.75">
      <c r="A158" s="5">
        <v>153</v>
      </c>
      <c r="B158" s="108" t="s">
        <v>247</v>
      </c>
      <c r="C158" s="218" t="s">
        <v>248</v>
      </c>
      <c r="D158" s="219">
        <v>18955</v>
      </c>
      <c r="E158" s="221">
        <v>18955</v>
      </c>
      <c r="F158" s="221">
        <v>18955</v>
      </c>
      <c r="G158" s="222">
        <v>0</v>
      </c>
      <c r="H158" s="272"/>
      <c r="I158" s="239">
        <f t="shared" si="2"/>
      </c>
      <c r="J158" s="228"/>
      <c r="K158" s="273" t="s">
        <v>2082</v>
      </c>
      <c r="L158" s="227"/>
      <c r="M158" s="228"/>
      <c r="N158" s="228"/>
      <c r="O158" s="274" t="s">
        <v>2082</v>
      </c>
    </row>
    <row r="159" spans="1:15" ht="12.75">
      <c r="A159" s="5">
        <v>154</v>
      </c>
      <c r="B159" s="108" t="s">
        <v>249</v>
      </c>
      <c r="C159" s="218" t="s">
        <v>250</v>
      </c>
      <c r="D159" s="219">
        <v>55373</v>
      </c>
      <c r="E159" s="221">
        <v>55373</v>
      </c>
      <c r="F159" s="221">
        <v>55373</v>
      </c>
      <c r="G159" s="222">
        <v>0</v>
      </c>
      <c r="H159" s="272"/>
      <c r="I159" s="239">
        <f t="shared" si="2"/>
      </c>
      <c r="J159" s="228"/>
      <c r="K159" s="273" t="s">
        <v>2082</v>
      </c>
      <c r="L159" s="227"/>
      <c r="M159" s="228"/>
      <c r="N159" s="228"/>
      <c r="O159" s="274" t="s">
        <v>2082</v>
      </c>
    </row>
    <row r="160" spans="1:15" ht="12.75">
      <c r="A160" s="5">
        <v>155</v>
      </c>
      <c r="B160" s="108" t="s">
        <v>251</v>
      </c>
      <c r="C160" s="218" t="s">
        <v>252</v>
      </c>
      <c r="D160" s="219">
        <v>27885</v>
      </c>
      <c r="E160" s="221">
        <v>27885</v>
      </c>
      <c r="F160" s="221">
        <v>27885</v>
      </c>
      <c r="G160" s="222">
        <v>0</v>
      </c>
      <c r="H160" s="272"/>
      <c r="I160" s="239">
        <f t="shared" si="2"/>
      </c>
      <c r="J160" s="228"/>
      <c r="K160" s="273" t="s">
        <v>2082</v>
      </c>
      <c r="L160" s="227"/>
      <c r="M160" s="228"/>
      <c r="N160" s="228"/>
      <c r="O160" s="274" t="s">
        <v>2082</v>
      </c>
    </row>
    <row r="161" spans="1:15" ht="12.75">
      <c r="A161" s="5">
        <v>156</v>
      </c>
      <c r="B161" s="108" t="s">
        <v>253</v>
      </c>
      <c r="C161" s="218" t="s">
        <v>254</v>
      </c>
      <c r="D161" s="219">
        <v>17723</v>
      </c>
      <c r="E161" s="221">
        <v>17723</v>
      </c>
      <c r="F161" s="221">
        <v>17723</v>
      </c>
      <c r="G161" s="222">
        <v>0</v>
      </c>
      <c r="H161" s="272"/>
      <c r="I161" s="239">
        <f t="shared" si="2"/>
      </c>
      <c r="J161" s="228"/>
      <c r="K161" s="273" t="s">
        <v>2082</v>
      </c>
      <c r="L161" s="227"/>
      <c r="M161" s="228"/>
      <c r="N161" s="228"/>
      <c r="O161" s="274" t="s">
        <v>2082</v>
      </c>
    </row>
    <row r="162" spans="1:15" ht="12.75">
      <c r="A162" s="5">
        <v>157</v>
      </c>
      <c r="B162" s="108" t="s">
        <v>255</v>
      </c>
      <c r="C162" s="218" t="s">
        <v>256</v>
      </c>
      <c r="D162" s="219">
        <v>40321</v>
      </c>
      <c r="E162" s="221">
        <v>40321</v>
      </c>
      <c r="F162" s="221">
        <v>40321</v>
      </c>
      <c r="G162" s="222">
        <v>0</v>
      </c>
      <c r="H162" s="272"/>
      <c r="I162" s="239">
        <f t="shared" si="2"/>
      </c>
      <c r="J162" s="228"/>
      <c r="K162" s="273" t="s">
        <v>2082</v>
      </c>
      <c r="L162" s="227"/>
      <c r="M162" s="228"/>
      <c r="N162" s="228"/>
      <c r="O162" s="274" t="s">
        <v>2082</v>
      </c>
    </row>
    <row r="163" spans="1:15" ht="12.75">
      <c r="A163" s="5">
        <v>158</v>
      </c>
      <c r="B163" s="108" t="s">
        <v>257</v>
      </c>
      <c r="C163" s="218" t="s">
        <v>258</v>
      </c>
      <c r="D163" s="219">
        <v>31435</v>
      </c>
      <c r="E163" s="221">
        <v>31435</v>
      </c>
      <c r="F163" s="221">
        <v>31435</v>
      </c>
      <c r="G163" s="222">
        <v>0</v>
      </c>
      <c r="H163" s="272"/>
      <c r="I163" s="239">
        <f t="shared" si="2"/>
      </c>
      <c r="J163" s="228"/>
      <c r="K163" s="273" t="s">
        <v>2082</v>
      </c>
      <c r="L163" s="227"/>
      <c r="M163" s="228"/>
      <c r="N163" s="228"/>
      <c r="O163" s="274" t="s">
        <v>2082</v>
      </c>
    </row>
    <row r="164" spans="1:15" ht="12.75">
      <c r="A164" s="5">
        <v>159</v>
      </c>
      <c r="B164" s="108" t="s">
        <v>259</v>
      </c>
      <c r="C164" s="218" t="s">
        <v>260</v>
      </c>
      <c r="D164" s="219">
        <v>20222</v>
      </c>
      <c r="E164" s="221">
        <v>20222</v>
      </c>
      <c r="F164" s="221">
        <v>20222</v>
      </c>
      <c r="G164" s="222">
        <v>0</v>
      </c>
      <c r="H164" s="272"/>
      <c r="I164" s="239">
        <f t="shared" si="2"/>
      </c>
      <c r="J164" s="228"/>
      <c r="K164" s="273" t="s">
        <v>2082</v>
      </c>
      <c r="L164" s="227"/>
      <c r="M164" s="228"/>
      <c r="N164" s="228"/>
      <c r="O164" s="274" t="s">
        <v>2082</v>
      </c>
    </row>
    <row r="165" spans="1:15" ht="12.75">
      <c r="A165" s="5">
        <v>160</v>
      </c>
      <c r="B165" s="108" t="s">
        <v>261</v>
      </c>
      <c r="C165" s="218" t="s">
        <v>262</v>
      </c>
      <c r="D165" s="219">
        <v>22917</v>
      </c>
      <c r="E165" s="221">
        <v>22917</v>
      </c>
      <c r="F165" s="221">
        <v>22917</v>
      </c>
      <c r="G165" s="222">
        <v>0</v>
      </c>
      <c r="H165" s="272"/>
      <c r="I165" s="239">
        <f t="shared" si="2"/>
      </c>
      <c r="J165" s="228"/>
      <c r="K165" s="273" t="s">
        <v>2082</v>
      </c>
      <c r="L165" s="227"/>
      <c r="M165" s="228"/>
      <c r="N165" s="228"/>
      <c r="O165" s="274" t="s">
        <v>2082</v>
      </c>
    </row>
    <row r="166" spans="1:15" ht="12.75">
      <c r="A166" s="5">
        <v>161</v>
      </c>
      <c r="B166" s="108" t="s">
        <v>263</v>
      </c>
      <c r="C166" s="218" t="s">
        <v>264</v>
      </c>
      <c r="D166" s="219">
        <v>19134</v>
      </c>
      <c r="E166" s="221">
        <v>19134</v>
      </c>
      <c r="F166" s="221">
        <v>19134</v>
      </c>
      <c r="G166" s="222">
        <v>0</v>
      </c>
      <c r="H166" s="272"/>
      <c r="I166" s="239">
        <f t="shared" si="2"/>
      </c>
      <c r="J166" s="228"/>
      <c r="K166" s="273" t="s">
        <v>2082</v>
      </c>
      <c r="L166" s="227"/>
      <c r="M166" s="228"/>
      <c r="N166" s="228"/>
      <c r="O166" s="274" t="s">
        <v>2082</v>
      </c>
    </row>
    <row r="167" spans="1:15" ht="12.75">
      <c r="A167" s="5">
        <v>162</v>
      </c>
      <c r="B167" s="108" t="s">
        <v>265</v>
      </c>
      <c r="C167" s="218" t="s">
        <v>1473</v>
      </c>
      <c r="D167" s="219">
        <v>14147</v>
      </c>
      <c r="E167" s="221">
        <v>14147</v>
      </c>
      <c r="F167" s="221">
        <v>14147</v>
      </c>
      <c r="G167" s="222">
        <v>0</v>
      </c>
      <c r="H167" s="272"/>
      <c r="I167" s="239">
        <f t="shared" si="2"/>
      </c>
      <c r="J167" s="228"/>
      <c r="K167" s="273" t="s">
        <v>2082</v>
      </c>
      <c r="L167" s="227"/>
      <c r="M167" s="228"/>
      <c r="N167" s="228"/>
      <c r="O167" s="274" t="s">
        <v>2082</v>
      </c>
    </row>
    <row r="168" spans="1:15" ht="22.5">
      <c r="A168" s="5">
        <v>163</v>
      </c>
      <c r="B168" s="108" t="s">
        <v>266</v>
      </c>
      <c r="C168" s="218" t="s">
        <v>1475</v>
      </c>
      <c r="D168" s="219">
        <v>346078</v>
      </c>
      <c r="E168" s="221">
        <v>346078</v>
      </c>
      <c r="F168" s="221">
        <v>346078</v>
      </c>
      <c r="G168" s="222">
        <v>0</v>
      </c>
      <c r="H168" s="272"/>
      <c r="I168" s="239">
        <f t="shared" si="2"/>
      </c>
      <c r="J168" s="228"/>
      <c r="K168" s="273" t="s">
        <v>2082</v>
      </c>
      <c r="L168" s="227"/>
      <c r="M168" s="228"/>
      <c r="N168" s="228"/>
      <c r="O168" s="274" t="s">
        <v>2082</v>
      </c>
    </row>
    <row r="169" spans="1:15" ht="22.5">
      <c r="A169" s="5">
        <v>164</v>
      </c>
      <c r="B169" s="108" t="s">
        <v>267</v>
      </c>
      <c r="C169" s="218" t="s">
        <v>1477</v>
      </c>
      <c r="D169" s="219">
        <v>241057</v>
      </c>
      <c r="E169" s="221">
        <v>241057</v>
      </c>
      <c r="F169" s="221">
        <v>241057</v>
      </c>
      <c r="G169" s="222">
        <v>0</v>
      </c>
      <c r="H169" s="272"/>
      <c r="I169" s="239">
        <f t="shared" si="2"/>
      </c>
      <c r="J169" s="228"/>
      <c r="K169" s="273" t="s">
        <v>2082</v>
      </c>
      <c r="L169" s="227"/>
      <c r="M169" s="228"/>
      <c r="N169" s="228"/>
      <c r="O169" s="274" t="s">
        <v>2082</v>
      </c>
    </row>
    <row r="170" spans="1:15" ht="22.5">
      <c r="A170" s="5">
        <v>165</v>
      </c>
      <c r="B170" s="108" t="s">
        <v>268</v>
      </c>
      <c r="C170" s="218" t="s">
        <v>1479</v>
      </c>
      <c r="D170" s="219">
        <v>86850</v>
      </c>
      <c r="E170" s="221">
        <v>86850</v>
      </c>
      <c r="F170" s="221">
        <v>86850</v>
      </c>
      <c r="G170" s="222">
        <v>0</v>
      </c>
      <c r="H170" s="272"/>
      <c r="I170" s="239">
        <f t="shared" si="2"/>
      </c>
      <c r="J170" s="228"/>
      <c r="K170" s="273" t="s">
        <v>2082</v>
      </c>
      <c r="L170" s="227"/>
      <c r="M170" s="228"/>
      <c r="N170" s="228"/>
      <c r="O170" s="274" t="s">
        <v>2082</v>
      </c>
    </row>
    <row r="171" spans="1:15" ht="22.5">
      <c r="A171" s="5">
        <v>166</v>
      </c>
      <c r="B171" s="108" t="s">
        <v>269</v>
      </c>
      <c r="C171" s="218" t="s">
        <v>270</v>
      </c>
      <c r="D171" s="219">
        <v>468630</v>
      </c>
      <c r="E171" s="221">
        <v>468630</v>
      </c>
      <c r="F171" s="221">
        <v>468630</v>
      </c>
      <c r="G171" s="222">
        <v>0</v>
      </c>
      <c r="H171" s="272"/>
      <c r="I171" s="239">
        <f t="shared" si="2"/>
      </c>
      <c r="J171" s="228"/>
      <c r="K171" s="273" t="s">
        <v>2082</v>
      </c>
      <c r="L171" s="227"/>
      <c r="M171" s="228"/>
      <c r="N171" s="228"/>
      <c r="O171" s="274" t="s">
        <v>2082</v>
      </c>
    </row>
    <row r="172" spans="1:15" ht="22.5">
      <c r="A172" s="5">
        <v>167</v>
      </c>
      <c r="B172" s="108" t="s">
        <v>271</v>
      </c>
      <c r="C172" s="218" t="s">
        <v>272</v>
      </c>
      <c r="D172" s="219">
        <v>429578</v>
      </c>
      <c r="E172" s="221">
        <v>429578</v>
      </c>
      <c r="F172" s="221">
        <v>429578</v>
      </c>
      <c r="G172" s="222">
        <v>0</v>
      </c>
      <c r="H172" s="272"/>
      <c r="I172" s="239">
        <f t="shared" si="2"/>
      </c>
      <c r="J172" s="228"/>
      <c r="K172" s="273" t="s">
        <v>2082</v>
      </c>
      <c r="L172" s="227"/>
      <c r="M172" s="228"/>
      <c r="N172" s="228"/>
      <c r="O172" s="274" t="s">
        <v>2082</v>
      </c>
    </row>
    <row r="173" spans="1:15" ht="22.5">
      <c r="A173" s="5">
        <v>168</v>
      </c>
      <c r="B173" s="108" t="s">
        <v>273</v>
      </c>
      <c r="C173" s="218" t="s">
        <v>274</v>
      </c>
      <c r="D173" s="219">
        <v>369000</v>
      </c>
      <c r="E173" s="221">
        <v>369000</v>
      </c>
      <c r="F173" s="221">
        <v>369000</v>
      </c>
      <c r="G173" s="222">
        <v>0</v>
      </c>
      <c r="H173" s="272"/>
      <c r="I173" s="239">
        <f t="shared" si="2"/>
      </c>
      <c r="J173" s="228"/>
      <c r="K173" s="273" t="s">
        <v>2082</v>
      </c>
      <c r="L173" s="227"/>
      <c r="M173" s="228"/>
      <c r="N173" s="228"/>
      <c r="O173" s="274" t="s">
        <v>2082</v>
      </c>
    </row>
    <row r="174" spans="1:15" ht="12.75">
      <c r="A174" s="5">
        <v>169</v>
      </c>
      <c r="B174" s="108" t="s">
        <v>275</v>
      </c>
      <c r="C174" s="218" t="s">
        <v>1484</v>
      </c>
      <c r="D174" s="219">
        <v>351165</v>
      </c>
      <c r="E174" s="221">
        <v>351165</v>
      </c>
      <c r="F174" s="221">
        <v>351165</v>
      </c>
      <c r="G174" s="222">
        <v>0</v>
      </c>
      <c r="H174" s="272"/>
      <c r="I174" s="239">
        <f t="shared" si="2"/>
      </c>
      <c r="J174" s="228"/>
      <c r="K174" s="273" t="s">
        <v>2082</v>
      </c>
      <c r="L174" s="227"/>
      <c r="M174" s="228"/>
      <c r="N174" s="228"/>
      <c r="O174" s="274" t="s">
        <v>2082</v>
      </c>
    </row>
    <row r="175" spans="1:15" ht="22.5">
      <c r="A175" s="5">
        <v>170</v>
      </c>
      <c r="B175" s="108" t="s">
        <v>276</v>
      </c>
      <c r="C175" s="218" t="s">
        <v>1486</v>
      </c>
      <c r="D175" s="219">
        <v>307500</v>
      </c>
      <c r="E175" s="221">
        <v>307500</v>
      </c>
      <c r="F175" s="221">
        <v>307500</v>
      </c>
      <c r="G175" s="222">
        <v>0</v>
      </c>
      <c r="H175" s="272"/>
      <c r="I175" s="239">
        <f t="shared" si="2"/>
      </c>
      <c r="J175" s="228"/>
      <c r="K175" s="273" t="s">
        <v>2082</v>
      </c>
      <c r="L175" s="227"/>
      <c r="M175" s="228"/>
      <c r="N175" s="228"/>
      <c r="O175" s="274" t="s">
        <v>2082</v>
      </c>
    </row>
    <row r="176" spans="1:15" ht="22.5">
      <c r="A176" s="5">
        <v>171</v>
      </c>
      <c r="B176" s="108" t="s">
        <v>277</v>
      </c>
      <c r="C176" s="218" t="s">
        <v>1488</v>
      </c>
      <c r="D176" s="219">
        <v>306720</v>
      </c>
      <c r="E176" s="221">
        <v>306720</v>
      </c>
      <c r="F176" s="221">
        <v>306720</v>
      </c>
      <c r="G176" s="222">
        <v>0</v>
      </c>
      <c r="H176" s="272"/>
      <c r="I176" s="239">
        <f t="shared" si="2"/>
      </c>
      <c r="J176" s="228"/>
      <c r="K176" s="273" t="s">
        <v>2082</v>
      </c>
      <c r="L176" s="227"/>
      <c r="M176" s="228"/>
      <c r="N176" s="228"/>
      <c r="O176" s="274" t="s">
        <v>2082</v>
      </c>
    </row>
    <row r="177" spans="1:15" ht="22.5">
      <c r="A177" s="5">
        <v>172</v>
      </c>
      <c r="B177" s="108" t="s">
        <v>278</v>
      </c>
      <c r="C177" s="218" t="s">
        <v>1490</v>
      </c>
      <c r="D177" s="219">
        <v>289050</v>
      </c>
      <c r="E177" s="221">
        <v>289050</v>
      </c>
      <c r="F177" s="221">
        <v>289050</v>
      </c>
      <c r="G177" s="222">
        <v>0</v>
      </c>
      <c r="H177" s="272"/>
      <c r="I177" s="239">
        <f t="shared" si="2"/>
      </c>
      <c r="J177" s="228"/>
      <c r="K177" s="273" t="s">
        <v>2082</v>
      </c>
      <c r="L177" s="227"/>
      <c r="M177" s="228"/>
      <c r="N177" s="228"/>
      <c r="O177" s="274" t="s">
        <v>2082</v>
      </c>
    </row>
    <row r="178" spans="1:15" ht="22.5">
      <c r="A178" s="5">
        <v>173</v>
      </c>
      <c r="B178" s="108" t="s">
        <v>279</v>
      </c>
      <c r="C178" s="218" t="s">
        <v>280</v>
      </c>
      <c r="D178" s="219">
        <v>354609</v>
      </c>
      <c r="E178" s="221">
        <v>354609</v>
      </c>
      <c r="F178" s="221">
        <v>354609</v>
      </c>
      <c r="G178" s="222">
        <v>0</v>
      </c>
      <c r="H178" s="272"/>
      <c r="I178" s="239">
        <f t="shared" si="2"/>
      </c>
      <c r="J178" s="228"/>
      <c r="K178" s="273" t="s">
        <v>2082</v>
      </c>
      <c r="L178" s="227"/>
      <c r="M178" s="228"/>
      <c r="N178" s="228"/>
      <c r="O178" s="274" t="s">
        <v>2082</v>
      </c>
    </row>
    <row r="179" spans="1:15" ht="22.5">
      <c r="A179" s="5">
        <v>174</v>
      </c>
      <c r="B179" s="108" t="s">
        <v>281</v>
      </c>
      <c r="C179" s="218" t="s">
        <v>282</v>
      </c>
      <c r="D179" s="219">
        <v>354609</v>
      </c>
      <c r="E179" s="221">
        <v>354609</v>
      </c>
      <c r="F179" s="221">
        <v>354609</v>
      </c>
      <c r="G179" s="222">
        <v>0</v>
      </c>
      <c r="H179" s="272"/>
      <c r="I179" s="239">
        <f t="shared" si="2"/>
      </c>
      <c r="J179" s="228"/>
      <c r="K179" s="273" t="s">
        <v>2082</v>
      </c>
      <c r="L179" s="227"/>
      <c r="M179" s="228"/>
      <c r="N179" s="228"/>
      <c r="O179" s="274" t="s">
        <v>2082</v>
      </c>
    </row>
    <row r="180" spans="1:15" ht="22.5">
      <c r="A180" s="5">
        <v>175</v>
      </c>
      <c r="B180" s="108" t="s">
        <v>283</v>
      </c>
      <c r="C180" s="218" t="s">
        <v>330</v>
      </c>
      <c r="D180" s="219">
        <v>304425</v>
      </c>
      <c r="E180" s="221">
        <v>304425</v>
      </c>
      <c r="F180" s="221">
        <v>304425</v>
      </c>
      <c r="G180" s="222">
        <v>0</v>
      </c>
      <c r="H180" s="272"/>
      <c r="I180" s="239">
        <f t="shared" si="2"/>
      </c>
      <c r="J180" s="228"/>
      <c r="K180" s="273" t="s">
        <v>2082</v>
      </c>
      <c r="L180" s="227"/>
      <c r="M180" s="228"/>
      <c r="N180" s="228"/>
      <c r="O180" s="274" t="s">
        <v>2082</v>
      </c>
    </row>
    <row r="181" spans="1:15" ht="22.5">
      <c r="A181" s="5">
        <v>176</v>
      </c>
      <c r="B181" s="108" t="s">
        <v>331</v>
      </c>
      <c r="C181" s="218" t="s">
        <v>1495</v>
      </c>
      <c r="D181" s="219">
        <v>196800</v>
      </c>
      <c r="E181" s="221">
        <v>196800</v>
      </c>
      <c r="F181" s="221">
        <v>196800</v>
      </c>
      <c r="G181" s="222">
        <v>0</v>
      </c>
      <c r="H181" s="272"/>
      <c r="I181" s="239">
        <f t="shared" si="2"/>
      </c>
      <c r="J181" s="228"/>
      <c r="K181" s="273" t="s">
        <v>2082</v>
      </c>
      <c r="L181" s="227"/>
      <c r="M181" s="228"/>
      <c r="N181" s="228"/>
      <c r="O181" s="274" t="s">
        <v>2082</v>
      </c>
    </row>
    <row r="182" spans="1:15" ht="22.5">
      <c r="A182" s="5">
        <v>177</v>
      </c>
      <c r="B182" s="108" t="s">
        <v>332</v>
      </c>
      <c r="C182" s="218" t="s">
        <v>333</v>
      </c>
      <c r="D182" s="219">
        <v>307500</v>
      </c>
      <c r="E182" s="221">
        <v>307500</v>
      </c>
      <c r="F182" s="221">
        <v>307500</v>
      </c>
      <c r="G182" s="222">
        <v>0</v>
      </c>
      <c r="H182" s="272"/>
      <c r="I182" s="239">
        <f t="shared" si="2"/>
      </c>
      <c r="J182" s="228"/>
      <c r="K182" s="273" t="s">
        <v>2082</v>
      </c>
      <c r="L182" s="227"/>
      <c r="M182" s="228"/>
      <c r="N182" s="228"/>
      <c r="O182" s="274" t="s">
        <v>2082</v>
      </c>
    </row>
    <row r="183" spans="1:15" ht="22.5">
      <c r="A183" s="5">
        <v>178</v>
      </c>
      <c r="B183" s="108" t="s">
        <v>334</v>
      </c>
      <c r="C183" s="218" t="s">
        <v>335</v>
      </c>
      <c r="D183" s="219">
        <v>307500</v>
      </c>
      <c r="E183" s="221">
        <v>307500</v>
      </c>
      <c r="F183" s="221">
        <v>307500</v>
      </c>
      <c r="G183" s="222">
        <v>0</v>
      </c>
      <c r="H183" s="272"/>
      <c r="I183" s="239">
        <f t="shared" si="2"/>
      </c>
      <c r="J183" s="228"/>
      <c r="K183" s="273" t="s">
        <v>2082</v>
      </c>
      <c r="L183" s="227"/>
      <c r="M183" s="228"/>
      <c r="N183" s="228"/>
      <c r="O183" s="274" t="s">
        <v>2082</v>
      </c>
    </row>
    <row r="184" spans="1:15" ht="12.75">
      <c r="A184" s="5">
        <v>179</v>
      </c>
      <c r="B184" s="108" t="s">
        <v>1217</v>
      </c>
      <c r="C184" s="218" t="s">
        <v>1218</v>
      </c>
      <c r="D184" s="219">
        <v>67850</v>
      </c>
      <c r="E184" s="221">
        <v>67850</v>
      </c>
      <c r="F184" s="221">
        <v>67850</v>
      </c>
      <c r="G184" s="222">
        <v>0</v>
      </c>
      <c r="H184" s="272">
        <v>12</v>
      </c>
      <c r="I184" s="239" t="str">
        <f t="shared" si="2"/>
        <v>бр. 72 од 8.6.2012</v>
      </c>
      <c r="J184" s="293"/>
      <c r="K184" s="273" t="s">
        <v>2082</v>
      </c>
      <c r="L184" s="227"/>
      <c r="M184" s="228"/>
      <c r="N184" s="228"/>
      <c r="O184" s="274" t="s">
        <v>2082</v>
      </c>
    </row>
    <row r="185" spans="1:15" ht="22.5">
      <c r="A185" s="5">
        <v>180</v>
      </c>
      <c r="B185" s="108" t="s">
        <v>336</v>
      </c>
      <c r="C185" s="218" t="s">
        <v>1500</v>
      </c>
      <c r="D185" s="219">
        <v>124958</v>
      </c>
      <c r="E185" s="221">
        <v>124958</v>
      </c>
      <c r="F185" s="221">
        <v>124958</v>
      </c>
      <c r="G185" s="222">
        <v>0</v>
      </c>
      <c r="H185" s="272"/>
      <c r="I185" s="239">
        <f t="shared" si="2"/>
      </c>
      <c r="J185" s="228"/>
      <c r="K185" s="273" t="s">
        <v>2082</v>
      </c>
      <c r="L185" s="227"/>
      <c r="M185" s="228"/>
      <c r="N185" s="228"/>
      <c r="O185" s="274" t="s">
        <v>2082</v>
      </c>
    </row>
    <row r="186" spans="1:15" ht="22.5">
      <c r="A186" s="5">
        <v>181</v>
      </c>
      <c r="B186" s="108" t="s">
        <v>337</v>
      </c>
      <c r="C186" s="218" t="s">
        <v>1502</v>
      </c>
      <c r="D186" s="219">
        <v>82186</v>
      </c>
      <c r="E186" s="221">
        <v>82186</v>
      </c>
      <c r="F186" s="221">
        <v>82186</v>
      </c>
      <c r="G186" s="222">
        <v>0</v>
      </c>
      <c r="H186" s="272"/>
      <c r="I186" s="239">
        <f t="shared" si="2"/>
      </c>
      <c r="J186" s="228"/>
      <c r="K186" s="273" t="s">
        <v>2082</v>
      </c>
      <c r="L186" s="227"/>
      <c r="M186" s="228"/>
      <c r="N186" s="228"/>
      <c r="O186" s="274" t="s">
        <v>2082</v>
      </c>
    </row>
    <row r="187" spans="1:21" ht="12.75">
      <c r="A187" s="5">
        <v>182</v>
      </c>
      <c r="B187" s="275" t="s">
        <v>1219</v>
      </c>
      <c r="C187" s="233" t="s">
        <v>1220</v>
      </c>
      <c r="D187" s="234">
        <v>92797</v>
      </c>
      <c r="E187" s="236">
        <v>168510</v>
      </c>
      <c r="F187" s="236">
        <v>92797</v>
      </c>
      <c r="G187" s="237">
        <v>0</v>
      </c>
      <c r="H187" s="277">
        <v>3</v>
      </c>
      <c r="I187" s="239" t="str">
        <f t="shared" si="2"/>
        <v>бр. 72 од 8.6.2012</v>
      </c>
      <c r="J187" s="278">
        <f>F187/22750</f>
        <v>4.078989010989011</v>
      </c>
      <c r="K187" s="279">
        <v>0</v>
      </c>
      <c r="L187" s="242">
        <v>92797</v>
      </c>
      <c r="M187" s="250" t="s">
        <v>1219</v>
      </c>
      <c r="N187" s="250">
        <v>1</v>
      </c>
      <c r="O187" s="280">
        <f>L187/22750</f>
        <v>4.078989010989011</v>
      </c>
      <c r="P187" s="281">
        <f>O187-J187</f>
        <v>0</v>
      </c>
      <c r="Q187" s="282">
        <v>51</v>
      </c>
      <c r="R187" s="282"/>
      <c r="S187" s="283" t="str">
        <f>VLOOKUP(M187,'[1]Sheet2'!$D$3:$F$76,1)</f>
        <v>F12Z</v>
      </c>
      <c r="T187" s="283">
        <f>IF(S187=M187,1,"")</f>
        <v>1</v>
      </c>
      <c r="U187" s="284">
        <v>11</v>
      </c>
    </row>
    <row r="188" spans="1:15" ht="22.5">
      <c r="A188" s="5">
        <v>183</v>
      </c>
      <c r="B188" s="108" t="s">
        <v>338</v>
      </c>
      <c r="C188" s="218" t="s">
        <v>339</v>
      </c>
      <c r="D188" s="219">
        <v>74000</v>
      </c>
      <c r="E188" s="221">
        <v>74000</v>
      </c>
      <c r="F188" s="221">
        <v>74000</v>
      </c>
      <c r="G188" s="222">
        <v>0</v>
      </c>
      <c r="H188" s="272"/>
      <c r="I188" s="239">
        <f t="shared" si="2"/>
      </c>
      <c r="J188" s="228"/>
      <c r="K188" s="273" t="s">
        <v>2082</v>
      </c>
      <c r="L188" s="227"/>
      <c r="M188" s="228"/>
      <c r="N188" s="228"/>
      <c r="O188" s="274" t="s">
        <v>2082</v>
      </c>
    </row>
    <row r="189" spans="1:15" ht="22.5">
      <c r="A189" s="5">
        <v>184</v>
      </c>
      <c r="B189" s="108" t="s">
        <v>340</v>
      </c>
      <c r="C189" s="218" t="s">
        <v>341</v>
      </c>
      <c r="D189" s="219">
        <v>100000</v>
      </c>
      <c r="E189" s="221">
        <v>100000</v>
      </c>
      <c r="F189" s="221">
        <v>100000</v>
      </c>
      <c r="G189" s="222">
        <v>0</v>
      </c>
      <c r="H189" s="272"/>
      <c r="I189" s="239">
        <f t="shared" si="2"/>
      </c>
      <c r="J189" s="228"/>
      <c r="K189" s="273" t="s">
        <v>2082</v>
      </c>
      <c r="L189" s="227"/>
      <c r="M189" s="228"/>
      <c r="N189" s="228"/>
      <c r="O189" s="274" t="s">
        <v>2082</v>
      </c>
    </row>
    <row r="190" spans="1:21" ht="22.5">
      <c r="A190" s="5">
        <v>185</v>
      </c>
      <c r="B190" s="275" t="s">
        <v>2031</v>
      </c>
      <c r="C190" s="233" t="s">
        <v>2032</v>
      </c>
      <c r="D190" s="234">
        <v>90157</v>
      </c>
      <c r="E190" s="236">
        <v>50000</v>
      </c>
      <c r="F190" s="236">
        <v>90157</v>
      </c>
      <c r="G190" s="237">
        <v>0</v>
      </c>
      <c r="H190" s="277">
        <v>17</v>
      </c>
      <c r="I190" s="239" t="str">
        <f t="shared" si="2"/>
        <v>бр. 72 од 8.6.2012</v>
      </c>
      <c r="J190" s="278">
        <f>F190/22750</f>
        <v>3.962945054945055</v>
      </c>
      <c r="K190" s="279">
        <v>0</v>
      </c>
      <c r="L190" s="242">
        <v>90157</v>
      </c>
      <c r="M190" s="250" t="s">
        <v>2031</v>
      </c>
      <c r="N190" s="250">
        <v>1</v>
      </c>
      <c r="O190" s="280">
        <f>L190/22750</f>
        <v>3.962945054945055</v>
      </c>
      <c r="P190" s="281">
        <f>O190-J190</f>
        <v>0</v>
      </c>
      <c r="Q190" s="282">
        <v>49</v>
      </c>
      <c r="R190" s="282"/>
      <c r="S190" s="283" t="str">
        <f>VLOOKUP(M190,'[1]Sheet2'!$D$3:$F$76,1)</f>
        <v>F14B</v>
      </c>
      <c r="T190" s="283">
        <f>IF(S190=M190,1,"")</f>
        <v>1</v>
      </c>
      <c r="U190" s="284">
        <v>12</v>
      </c>
    </row>
    <row r="191" spans="1:21" ht="22.5">
      <c r="A191" s="5">
        <v>186</v>
      </c>
      <c r="B191" s="275" t="s">
        <v>2033</v>
      </c>
      <c r="C191" s="233" t="s">
        <v>1508</v>
      </c>
      <c r="D191" s="234">
        <v>90157</v>
      </c>
      <c r="E191" s="236">
        <v>40000</v>
      </c>
      <c r="F191" s="236">
        <v>90157</v>
      </c>
      <c r="G191" s="237">
        <v>0</v>
      </c>
      <c r="H191" s="277">
        <v>23</v>
      </c>
      <c r="I191" s="239" t="str">
        <f t="shared" si="2"/>
        <v>бр. 72 од 8.6.2012</v>
      </c>
      <c r="J191" s="278">
        <f>F191/22750</f>
        <v>3.962945054945055</v>
      </c>
      <c r="K191" s="279">
        <v>0</v>
      </c>
      <c r="L191" s="242">
        <v>90157</v>
      </c>
      <c r="M191" s="250" t="s">
        <v>2033</v>
      </c>
      <c r="N191" s="250">
        <v>1</v>
      </c>
      <c r="O191" s="280">
        <f>L191/22750</f>
        <v>3.962945054945055</v>
      </c>
      <c r="P191" s="281">
        <f>O191-J191</f>
        <v>0</v>
      </c>
      <c r="Q191" s="282">
        <v>50</v>
      </c>
      <c r="R191" s="282"/>
      <c r="S191" s="283" t="str">
        <f>VLOOKUP(M191,'[1]Sheet2'!$D$3:$F$76,1)</f>
        <v>F14C</v>
      </c>
      <c r="T191" s="283">
        <f>IF(S191=M191,1,"")</f>
        <v>1</v>
      </c>
      <c r="U191" s="284">
        <v>13</v>
      </c>
    </row>
    <row r="192" spans="1:15" ht="22.5">
      <c r="A192" s="5">
        <v>187</v>
      </c>
      <c r="B192" s="108" t="s">
        <v>1221</v>
      </c>
      <c r="C192" s="218" t="s">
        <v>1222</v>
      </c>
      <c r="D192" s="219">
        <v>62611</v>
      </c>
      <c r="E192" s="221">
        <v>62611</v>
      </c>
      <c r="F192" s="221">
        <v>62611</v>
      </c>
      <c r="G192" s="222">
        <v>0</v>
      </c>
      <c r="H192" s="272">
        <v>26</v>
      </c>
      <c r="I192" s="239" t="str">
        <f t="shared" si="2"/>
        <v>бр. 72 од 8.6.2012</v>
      </c>
      <c r="J192" s="293"/>
      <c r="K192" s="273" t="s">
        <v>2082</v>
      </c>
      <c r="L192" s="227"/>
      <c r="M192" s="228"/>
      <c r="N192" s="228"/>
      <c r="O192" s="274" t="s">
        <v>2082</v>
      </c>
    </row>
    <row r="193" spans="1:21" ht="22.5">
      <c r="A193" s="5">
        <v>188</v>
      </c>
      <c r="B193" s="275" t="s">
        <v>1223</v>
      </c>
      <c r="C193" s="233" t="s">
        <v>1224</v>
      </c>
      <c r="D193" s="234">
        <v>43384</v>
      </c>
      <c r="E193" s="236">
        <v>53033</v>
      </c>
      <c r="F193" s="236">
        <v>43384</v>
      </c>
      <c r="G193" s="237">
        <v>0</v>
      </c>
      <c r="H193" s="277">
        <v>17</v>
      </c>
      <c r="I193" s="239" t="str">
        <f t="shared" si="2"/>
        <v>бр. 72 од 8.6.2012</v>
      </c>
      <c r="J193" s="278">
        <f>F193/22750</f>
        <v>1.906989010989011</v>
      </c>
      <c r="K193" s="279">
        <v>0</v>
      </c>
      <c r="L193" s="242">
        <v>43384</v>
      </c>
      <c r="M193" s="250" t="s">
        <v>1223</v>
      </c>
      <c r="N193" s="250">
        <v>1</v>
      </c>
      <c r="O193" s="280">
        <f>L193/22750</f>
        <v>1.906989010989011</v>
      </c>
      <c r="P193" s="281">
        <f>O193-J193</f>
        <v>0</v>
      </c>
      <c r="Q193" s="282">
        <v>39</v>
      </c>
      <c r="R193" s="282"/>
      <c r="S193" s="283" t="str">
        <f>VLOOKUP(M193,'[1]Sheet2'!$D$3:$F$76,1)</f>
        <v>F16Z</v>
      </c>
      <c r="T193" s="283">
        <f>IF(S193=M193,1,"")</f>
        <v>1</v>
      </c>
      <c r="U193" s="284">
        <v>14</v>
      </c>
    </row>
    <row r="194" spans="1:21" ht="12.75">
      <c r="A194" s="5">
        <v>189</v>
      </c>
      <c r="B194" s="275" t="s">
        <v>1225</v>
      </c>
      <c r="C194" s="233" t="s">
        <v>1226</v>
      </c>
      <c r="D194" s="234">
        <v>66248</v>
      </c>
      <c r="E194" s="236">
        <v>79123</v>
      </c>
      <c r="F194" s="236">
        <v>66248</v>
      </c>
      <c r="G194" s="237">
        <v>0</v>
      </c>
      <c r="H194" s="277">
        <v>13</v>
      </c>
      <c r="I194" s="239" t="str">
        <f t="shared" si="2"/>
        <v>бр. 72 од 8.6.2012</v>
      </c>
      <c r="J194" s="278">
        <f>F194/22750</f>
        <v>2.912</v>
      </c>
      <c r="K194" s="279">
        <v>0</v>
      </c>
      <c r="L194" s="242">
        <v>66248</v>
      </c>
      <c r="M194" s="250" t="s">
        <v>1225</v>
      </c>
      <c r="N194" s="250">
        <v>1</v>
      </c>
      <c r="O194" s="280">
        <f>L194/22750</f>
        <v>2.912</v>
      </c>
      <c r="P194" s="281">
        <f>O194-J194</f>
        <v>0</v>
      </c>
      <c r="Q194" s="282">
        <v>47</v>
      </c>
      <c r="R194" s="282"/>
      <c r="S194" s="283" t="str">
        <f>VLOOKUP(M194,'[1]Sheet2'!$D$3:$F$76,1)</f>
        <v>F17Z</v>
      </c>
      <c r="T194" s="283">
        <f>IF(S194=M194,1,"")</f>
        <v>1</v>
      </c>
      <c r="U194" s="284">
        <v>15</v>
      </c>
    </row>
    <row r="195" spans="1:21" ht="12.75">
      <c r="A195" s="5">
        <v>190</v>
      </c>
      <c r="B195" s="275" t="s">
        <v>1227</v>
      </c>
      <c r="C195" s="233" t="s">
        <v>1228</v>
      </c>
      <c r="D195" s="234">
        <v>16271</v>
      </c>
      <c r="E195" s="236">
        <v>26165</v>
      </c>
      <c r="F195" s="236">
        <v>16271</v>
      </c>
      <c r="G195" s="237">
        <v>0</v>
      </c>
      <c r="H195" s="277">
        <v>16</v>
      </c>
      <c r="I195" s="239" t="str">
        <f t="shared" si="2"/>
        <v>бр. 72 од 8.6.2012</v>
      </c>
      <c r="J195" s="278">
        <f>F195/22750</f>
        <v>0.7152087912087912</v>
      </c>
      <c r="K195" s="279">
        <v>0</v>
      </c>
      <c r="L195" s="242">
        <v>16271</v>
      </c>
      <c r="M195" s="250" t="s">
        <v>1227</v>
      </c>
      <c r="N195" s="250">
        <v>1</v>
      </c>
      <c r="O195" s="280">
        <f>L195/22750</f>
        <v>0.7152087912087912</v>
      </c>
      <c r="P195" s="281">
        <f>O195-J195</f>
        <v>0</v>
      </c>
      <c r="Q195" s="282">
        <v>10</v>
      </c>
      <c r="R195" s="282"/>
      <c r="S195" s="283" t="str">
        <f>VLOOKUP(M195,'[1]Sheet2'!$D$3:$F$76,1)</f>
        <v>F18Z</v>
      </c>
      <c r="T195" s="283">
        <f>IF(S195=M195,1,"")</f>
        <v>1</v>
      </c>
      <c r="U195" s="284">
        <v>16</v>
      </c>
    </row>
    <row r="196" spans="1:15" ht="12.75">
      <c r="A196" s="5">
        <v>191</v>
      </c>
      <c r="B196" s="108" t="s">
        <v>342</v>
      </c>
      <c r="C196" s="218" t="s">
        <v>343</v>
      </c>
      <c r="D196" s="219">
        <v>372070</v>
      </c>
      <c r="E196" s="221">
        <v>372070</v>
      </c>
      <c r="F196" s="221">
        <v>372070</v>
      </c>
      <c r="G196" s="222">
        <v>0</v>
      </c>
      <c r="H196" s="272"/>
      <c r="I196" s="239">
        <f t="shared" si="2"/>
      </c>
      <c r="J196" s="228"/>
      <c r="K196" s="273" t="s">
        <v>2082</v>
      </c>
      <c r="L196" s="227"/>
      <c r="M196" s="228"/>
      <c r="N196" s="228"/>
      <c r="O196" s="274" t="s">
        <v>2082</v>
      </c>
    </row>
    <row r="197" spans="1:21" ht="12.75">
      <c r="A197" s="5">
        <v>192</v>
      </c>
      <c r="B197" s="275" t="s">
        <v>2034</v>
      </c>
      <c r="C197" s="233" t="s">
        <v>2035</v>
      </c>
      <c r="D197" s="234">
        <v>28768</v>
      </c>
      <c r="E197" s="236">
        <v>22233</v>
      </c>
      <c r="F197" s="236">
        <v>28768</v>
      </c>
      <c r="G197" s="237">
        <v>0</v>
      </c>
      <c r="H197" s="277">
        <v>11</v>
      </c>
      <c r="I197" s="239" t="str">
        <f t="shared" si="2"/>
        <v>бр. 72 од 8.6.2012</v>
      </c>
      <c r="J197" s="278">
        <f>F197/22750</f>
        <v>1.2645274725274724</v>
      </c>
      <c r="K197" s="279">
        <v>0</v>
      </c>
      <c r="L197" s="242">
        <v>28768</v>
      </c>
      <c r="M197" s="250" t="s">
        <v>2034</v>
      </c>
      <c r="N197" s="250">
        <v>1</v>
      </c>
      <c r="O197" s="280">
        <f>L197/22750</f>
        <v>1.2645274725274724</v>
      </c>
      <c r="P197" s="281">
        <f>O197-J197</f>
        <v>0</v>
      </c>
      <c r="Q197" s="282">
        <v>32</v>
      </c>
      <c r="R197" s="282"/>
      <c r="S197" s="283" t="str">
        <f>VLOOKUP(M197,'[1]Sheet2'!$D$3:$F$76,1)</f>
        <v>F20Z</v>
      </c>
      <c r="T197" s="283">
        <f>IF(S197=M197,1,"")</f>
        <v>1</v>
      </c>
      <c r="U197" s="284">
        <v>17</v>
      </c>
    </row>
    <row r="198" spans="1:15" ht="22.5">
      <c r="A198" s="5">
        <v>193</v>
      </c>
      <c r="B198" s="108" t="s">
        <v>344</v>
      </c>
      <c r="C198" s="218" t="s">
        <v>345</v>
      </c>
      <c r="D198" s="219">
        <v>92389</v>
      </c>
      <c r="E198" s="221">
        <v>92389</v>
      </c>
      <c r="F198" s="221">
        <v>92389</v>
      </c>
      <c r="G198" s="222">
        <v>0</v>
      </c>
      <c r="H198" s="272"/>
      <c r="I198" s="239">
        <f t="shared" si="2"/>
      </c>
      <c r="J198" s="228"/>
      <c r="K198" s="273" t="s">
        <v>2082</v>
      </c>
      <c r="L198" s="227"/>
      <c r="M198" s="228"/>
      <c r="N198" s="228"/>
      <c r="O198" s="274" t="s">
        <v>2082</v>
      </c>
    </row>
    <row r="199" spans="1:21" ht="22.5">
      <c r="A199" s="5">
        <v>194</v>
      </c>
      <c r="B199" s="275" t="s">
        <v>2036</v>
      </c>
      <c r="C199" s="233" t="s">
        <v>2037</v>
      </c>
      <c r="D199" s="234">
        <v>65094</v>
      </c>
      <c r="E199" s="236">
        <v>44000</v>
      </c>
      <c r="F199" s="236">
        <v>65094</v>
      </c>
      <c r="G199" s="237">
        <v>0</v>
      </c>
      <c r="H199" s="277">
        <v>19</v>
      </c>
      <c r="I199" s="239" t="str">
        <f t="shared" si="2"/>
        <v>бр. 72 од 8.6.2012</v>
      </c>
      <c r="J199" s="278">
        <f aca="true" t="shared" si="3" ref="J199:J204">F199/22750</f>
        <v>2.8612747252747255</v>
      </c>
      <c r="K199" s="279">
        <v>0</v>
      </c>
      <c r="L199" s="242">
        <v>65094</v>
      </c>
      <c r="M199" s="250" t="s">
        <v>2036</v>
      </c>
      <c r="N199" s="250">
        <v>1</v>
      </c>
      <c r="O199" s="280">
        <f aca="true" t="shared" si="4" ref="O199:O204">L199/22750</f>
        <v>2.8612747252747255</v>
      </c>
      <c r="P199" s="281">
        <f aca="true" t="shared" si="5" ref="P199:P204">O199-J199</f>
        <v>0</v>
      </c>
      <c r="Q199" s="282">
        <v>46</v>
      </c>
      <c r="R199" s="282"/>
      <c r="S199" s="283" t="str">
        <f>VLOOKUP(M199,'[1]Sheet2'!$D$3:$F$76,1)</f>
        <v>F21B</v>
      </c>
      <c r="T199" s="283">
        <f aca="true" t="shared" si="6" ref="T199:T204">IF(S199=M199,1,"")</f>
        <v>1</v>
      </c>
      <c r="U199" s="284">
        <v>18</v>
      </c>
    </row>
    <row r="200" spans="1:21" ht="12.75">
      <c r="A200" s="5">
        <v>195</v>
      </c>
      <c r="B200" s="275" t="s">
        <v>1206</v>
      </c>
      <c r="C200" s="294" t="s">
        <v>2083</v>
      </c>
      <c r="D200" s="234">
        <v>87840</v>
      </c>
      <c r="E200" s="236">
        <v>44000</v>
      </c>
      <c r="F200" s="236">
        <v>87840</v>
      </c>
      <c r="G200" s="237">
        <v>0</v>
      </c>
      <c r="H200" s="277"/>
      <c r="I200" s="239">
        <f t="shared" si="2"/>
      </c>
      <c r="J200" s="278">
        <f t="shared" si="3"/>
        <v>3.861098901098901</v>
      </c>
      <c r="K200" s="279">
        <v>0</v>
      </c>
      <c r="L200" s="242">
        <v>87840</v>
      </c>
      <c r="M200" s="250" t="s">
        <v>1206</v>
      </c>
      <c r="N200" s="250">
        <v>1</v>
      </c>
      <c r="O200" s="280">
        <f t="shared" si="4"/>
        <v>3.861098901098901</v>
      </c>
      <c r="P200" s="281">
        <f t="shared" si="5"/>
        <v>0</v>
      </c>
      <c r="Q200" s="282"/>
      <c r="R200" s="282"/>
      <c r="S200" s="283" t="str">
        <f>VLOOKUP(M200,'[1]Sheet2'!$D$3:$F$76,1)</f>
        <v>F22Z</v>
      </c>
      <c r="T200" s="283">
        <f t="shared" si="6"/>
        <v>1</v>
      </c>
      <c r="U200" s="284">
        <v>19</v>
      </c>
    </row>
    <row r="201" spans="1:21" ht="12.75">
      <c r="A201" s="5">
        <v>196</v>
      </c>
      <c r="B201" s="275" t="s">
        <v>1207</v>
      </c>
      <c r="C201" s="233" t="s">
        <v>2084</v>
      </c>
      <c r="D201" s="234">
        <v>732000</v>
      </c>
      <c r="E201" s="236">
        <v>44000</v>
      </c>
      <c r="F201" s="236">
        <v>732000</v>
      </c>
      <c r="G201" s="237">
        <v>0</v>
      </c>
      <c r="H201" s="277"/>
      <c r="I201" s="239">
        <f t="shared" si="2"/>
      </c>
      <c r="J201" s="278">
        <f t="shared" si="3"/>
        <v>32.175824175824175</v>
      </c>
      <c r="K201" s="279">
        <v>0</v>
      </c>
      <c r="L201" s="242">
        <v>732000</v>
      </c>
      <c r="M201" s="250" t="s">
        <v>1207</v>
      </c>
      <c r="N201" s="250">
        <v>1</v>
      </c>
      <c r="O201" s="280">
        <f t="shared" si="4"/>
        <v>32.175824175824175</v>
      </c>
      <c r="P201" s="281">
        <f t="shared" si="5"/>
        <v>0</v>
      </c>
      <c r="Q201" s="282"/>
      <c r="R201" s="282"/>
      <c r="S201" s="283" t="str">
        <f>VLOOKUP(M201,'[1]Sheet2'!$D$3:$F$76,1)</f>
        <v>F23Z</v>
      </c>
      <c r="T201" s="283">
        <f t="shared" si="6"/>
        <v>1</v>
      </c>
      <c r="U201" s="284">
        <v>20</v>
      </c>
    </row>
    <row r="202" spans="1:21" ht="12.75">
      <c r="A202" s="5">
        <v>197</v>
      </c>
      <c r="B202" s="275" t="s">
        <v>1229</v>
      </c>
      <c r="C202" s="233" t="s">
        <v>1230</v>
      </c>
      <c r="D202" s="234">
        <v>19755</v>
      </c>
      <c r="E202" s="236">
        <v>65061</v>
      </c>
      <c r="F202" s="236">
        <v>19755</v>
      </c>
      <c r="G202" s="237">
        <v>0</v>
      </c>
      <c r="H202" s="277">
        <v>6</v>
      </c>
      <c r="I202" s="239" t="str">
        <f t="shared" si="2"/>
        <v>бр. 72 од 8.6.2012</v>
      </c>
      <c r="J202" s="278">
        <f t="shared" si="3"/>
        <v>0.8683516483516484</v>
      </c>
      <c r="K202" s="279">
        <v>0</v>
      </c>
      <c r="L202" s="242">
        <v>19755</v>
      </c>
      <c r="M202" s="250" t="s">
        <v>1229</v>
      </c>
      <c r="N202" s="250">
        <v>1</v>
      </c>
      <c r="O202" s="280">
        <f t="shared" si="4"/>
        <v>0.8683516483516484</v>
      </c>
      <c r="P202" s="281">
        <f t="shared" si="5"/>
        <v>0</v>
      </c>
      <c r="Q202" s="282">
        <v>17</v>
      </c>
      <c r="R202" s="282"/>
      <c r="S202" s="283" t="str">
        <f>VLOOKUP(M202,'[1]Sheet2'!$D$3:$F$76,1)</f>
        <v>F40Z</v>
      </c>
      <c r="T202" s="283">
        <f t="shared" si="6"/>
        <v>1</v>
      </c>
      <c r="U202" s="284">
        <v>21</v>
      </c>
    </row>
    <row r="203" spans="1:21" ht="22.5">
      <c r="A203" s="5">
        <v>198</v>
      </c>
      <c r="B203" s="275" t="s">
        <v>1231</v>
      </c>
      <c r="C203" s="233" t="s">
        <v>1232</v>
      </c>
      <c r="D203" s="234">
        <v>39709</v>
      </c>
      <c r="E203" s="236">
        <v>53634</v>
      </c>
      <c r="F203" s="236">
        <v>39709</v>
      </c>
      <c r="G203" s="237">
        <v>0</v>
      </c>
      <c r="H203" s="277">
        <v>11</v>
      </c>
      <c r="I203" s="239" t="str">
        <f t="shared" si="2"/>
        <v>бр. 72 од 8.6.2012</v>
      </c>
      <c r="J203" s="278">
        <f t="shared" si="3"/>
        <v>1.7454505494505494</v>
      </c>
      <c r="K203" s="279">
        <v>0</v>
      </c>
      <c r="L203" s="242">
        <v>39709</v>
      </c>
      <c r="M203" s="250" t="s">
        <v>1231</v>
      </c>
      <c r="N203" s="250">
        <v>1</v>
      </c>
      <c r="O203" s="280">
        <f t="shared" si="4"/>
        <v>1.7454505494505494</v>
      </c>
      <c r="P203" s="281">
        <f t="shared" si="5"/>
        <v>0</v>
      </c>
      <c r="Q203" s="282">
        <v>38</v>
      </c>
      <c r="R203" s="282"/>
      <c r="S203" s="283" t="str">
        <f>VLOOKUP(M203,'[1]Sheet2'!$D$3:$F$76,1)</f>
        <v>F41A</v>
      </c>
      <c r="T203" s="283">
        <f t="shared" si="6"/>
        <v>1</v>
      </c>
      <c r="U203" s="284">
        <v>22</v>
      </c>
    </row>
    <row r="204" spans="1:21" ht="22.5">
      <c r="A204" s="5">
        <v>199</v>
      </c>
      <c r="B204" s="275" t="s">
        <v>1233</v>
      </c>
      <c r="C204" s="233" t="s">
        <v>1234</v>
      </c>
      <c r="D204" s="234">
        <v>35250</v>
      </c>
      <c r="E204" s="236">
        <v>42522</v>
      </c>
      <c r="F204" s="236">
        <v>35250</v>
      </c>
      <c r="G204" s="237">
        <v>0</v>
      </c>
      <c r="H204" s="277">
        <v>22</v>
      </c>
      <c r="I204" s="239" t="str">
        <f t="shared" si="2"/>
        <v>бр. 72 од 8.6.2012</v>
      </c>
      <c r="J204" s="278">
        <f t="shared" si="3"/>
        <v>1.5494505494505495</v>
      </c>
      <c r="K204" s="279">
        <v>0</v>
      </c>
      <c r="L204" s="242">
        <v>35250</v>
      </c>
      <c r="M204" s="250" t="s">
        <v>1233</v>
      </c>
      <c r="N204" s="250">
        <v>1</v>
      </c>
      <c r="O204" s="280">
        <f t="shared" si="4"/>
        <v>1.5494505494505495</v>
      </c>
      <c r="P204" s="281">
        <f t="shared" si="5"/>
        <v>0</v>
      </c>
      <c r="Q204" s="282">
        <v>35</v>
      </c>
      <c r="R204" s="282"/>
      <c r="S204" s="283" t="str">
        <f>VLOOKUP(M204,'[1]Sheet2'!$D$3:$F$76,1)</f>
        <v>F41B</v>
      </c>
      <c r="T204" s="283">
        <f t="shared" si="6"/>
        <v>1</v>
      </c>
      <c r="U204" s="284">
        <v>23</v>
      </c>
    </row>
    <row r="205" spans="1:15" ht="22.5">
      <c r="A205" s="5">
        <v>200</v>
      </c>
      <c r="B205" s="108" t="s">
        <v>346</v>
      </c>
      <c r="C205" s="218" t="s">
        <v>347</v>
      </c>
      <c r="D205" s="219">
        <v>28660</v>
      </c>
      <c r="E205" s="221">
        <v>28660</v>
      </c>
      <c r="F205" s="221">
        <v>28660</v>
      </c>
      <c r="G205" s="222">
        <v>0</v>
      </c>
      <c r="H205" s="272"/>
      <c r="I205" s="239">
        <f t="shared" si="2"/>
      </c>
      <c r="J205" s="228"/>
      <c r="K205" s="273" t="s">
        <v>2082</v>
      </c>
      <c r="L205" s="227"/>
      <c r="M205" s="228"/>
      <c r="N205" s="228"/>
      <c r="O205" s="274" t="s">
        <v>2082</v>
      </c>
    </row>
    <row r="206" spans="1:15" ht="12.75">
      <c r="A206" s="5">
        <v>201</v>
      </c>
      <c r="B206" s="108" t="s">
        <v>348</v>
      </c>
      <c r="C206" s="295" t="s">
        <v>349</v>
      </c>
      <c r="D206" s="219">
        <v>24654</v>
      </c>
      <c r="E206" s="221">
        <v>24654</v>
      </c>
      <c r="F206" s="221">
        <v>24654</v>
      </c>
      <c r="G206" s="222">
        <v>0</v>
      </c>
      <c r="H206" s="272"/>
      <c r="I206" s="239">
        <f t="shared" si="2"/>
      </c>
      <c r="J206" s="228"/>
      <c r="K206" s="273" t="s">
        <v>2082</v>
      </c>
      <c r="L206" s="227"/>
      <c r="M206" s="228"/>
      <c r="N206" s="228"/>
      <c r="O206" s="274" t="s">
        <v>2082</v>
      </c>
    </row>
    <row r="207" spans="1:21" ht="12.75">
      <c r="A207" s="5">
        <v>202</v>
      </c>
      <c r="B207" s="296" t="s">
        <v>2038</v>
      </c>
      <c r="C207" s="297" t="s">
        <v>2039</v>
      </c>
      <c r="D207" s="234">
        <v>75695</v>
      </c>
      <c r="E207" s="236">
        <v>28660</v>
      </c>
      <c r="F207" s="236">
        <v>75695</v>
      </c>
      <c r="G207" s="237">
        <v>0</v>
      </c>
      <c r="H207" s="277">
        <v>22</v>
      </c>
      <c r="I207" s="239" t="str">
        <f t="shared" si="2"/>
        <v>бр. 72 од 8.6.2012</v>
      </c>
      <c r="J207" s="278">
        <f>F207/22750</f>
        <v>3.3272527472527473</v>
      </c>
      <c r="K207" s="279">
        <v>0</v>
      </c>
      <c r="L207" s="242">
        <v>75695</v>
      </c>
      <c r="M207" s="88" t="s">
        <v>2038</v>
      </c>
      <c r="N207" s="250">
        <v>1</v>
      </c>
      <c r="O207" s="280">
        <f>L207/22750</f>
        <v>3.3272527472527473</v>
      </c>
      <c r="P207" s="281">
        <f>O207-J207</f>
        <v>0</v>
      </c>
      <c r="Q207" s="298"/>
      <c r="R207" s="283"/>
      <c r="S207" s="283" t="str">
        <f>VLOOKUP(M207,'[1]Sheet2'!$D$3:$F$76,1)</f>
        <v>F43A</v>
      </c>
      <c r="T207" s="283">
        <f>IF(S207=M207,1,"")</f>
        <v>1</v>
      </c>
      <c r="U207" s="284">
        <v>24</v>
      </c>
    </row>
    <row r="208" spans="1:21" ht="12.75">
      <c r="A208" s="5">
        <v>203</v>
      </c>
      <c r="B208" s="296" t="s">
        <v>350</v>
      </c>
      <c r="C208" s="233" t="s">
        <v>351</v>
      </c>
      <c r="D208" s="234">
        <v>64376</v>
      </c>
      <c r="E208" s="236">
        <v>24654</v>
      </c>
      <c r="F208" s="236">
        <v>64376</v>
      </c>
      <c r="G208" s="237">
        <v>0</v>
      </c>
      <c r="H208" s="277"/>
      <c r="I208" s="239">
        <f t="shared" si="2"/>
      </c>
      <c r="J208" s="278">
        <f>F208/22750</f>
        <v>2.8297142857142856</v>
      </c>
      <c r="K208" s="279">
        <v>0</v>
      </c>
      <c r="L208" s="242">
        <v>64376</v>
      </c>
      <c r="M208" s="88" t="s">
        <v>350</v>
      </c>
      <c r="N208" s="250">
        <v>1</v>
      </c>
      <c r="O208" s="280">
        <f>L208/22750</f>
        <v>2.8297142857142856</v>
      </c>
      <c r="P208" s="281">
        <f>O208-J208</f>
        <v>0</v>
      </c>
      <c r="Q208" s="298"/>
      <c r="R208" s="283"/>
      <c r="S208" s="283" t="str">
        <f>VLOOKUP(M208,'[1]Sheet2'!$D$3:$F$76,1)</f>
        <v>F43B</v>
      </c>
      <c r="T208" s="283">
        <f>IF(S208=M208,1,"")</f>
        <v>1</v>
      </c>
      <c r="U208" s="284">
        <v>25</v>
      </c>
    </row>
    <row r="209" spans="1:21" ht="22.5">
      <c r="A209" s="5">
        <v>204</v>
      </c>
      <c r="B209" s="275" t="s">
        <v>1235</v>
      </c>
      <c r="C209" s="233" t="s">
        <v>1236</v>
      </c>
      <c r="D209" s="234">
        <v>23443</v>
      </c>
      <c r="E209" s="236">
        <v>39170</v>
      </c>
      <c r="F209" s="236">
        <v>23443</v>
      </c>
      <c r="G209" s="237">
        <v>0</v>
      </c>
      <c r="H209" s="277">
        <v>9</v>
      </c>
      <c r="I209" s="239" t="str">
        <f t="shared" si="2"/>
        <v>бр. 72 од 8.6.2012</v>
      </c>
      <c r="J209" s="278">
        <f>F209/22750</f>
        <v>1.0304615384615385</v>
      </c>
      <c r="K209" s="279">
        <v>0</v>
      </c>
      <c r="L209" s="242">
        <v>23443</v>
      </c>
      <c r="M209" s="250" t="s">
        <v>1235</v>
      </c>
      <c r="N209" s="250">
        <v>1</v>
      </c>
      <c r="O209" s="280">
        <f>L209/22750</f>
        <v>1.0304615384615385</v>
      </c>
      <c r="P209" s="281">
        <f>O209-J209</f>
        <v>0</v>
      </c>
      <c r="Q209" s="282">
        <v>27</v>
      </c>
      <c r="R209" s="282"/>
      <c r="S209" s="283" t="str">
        <f>VLOOKUP(M209,'[1]Sheet2'!$D$3:$F$76,1)</f>
        <v>F60A</v>
      </c>
      <c r="T209" s="283">
        <f>IF(S209=M209,1,"")</f>
        <v>1</v>
      </c>
      <c r="U209" s="284">
        <v>26</v>
      </c>
    </row>
    <row r="210" spans="1:21" ht="22.5">
      <c r="A210" s="5">
        <v>205</v>
      </c>
      <c r="B210" s="275" t="s">
        <v>1237</v>
      </c>
      <c r="C210" s="233" t="s">
        <v>1238</v>
      </c>
      <c r="D210" s="234">
        <v>18593</v>
      </c>
      <c r="E210" s="236">
        <v>25885</v>
      </c>
      <c r="F210" s="236">
        <v>18593</v>
      </c>
      <c r="G210" s="237">
        <v>0</v>
      </c>
      <c r="H210" s="277">
        <v>21</v>
      </c>
      <c r="I210" s="239" t="str">
        <f t="shared" si="2"/>
        <v>бр. 72 од 8.6.2012</v>
      </c>
      <c r="J210" s="278">
        <f>F210/22750</f>
        <v>0.8172747252747252</v>
      </c>
      <c r="K210" s="279">
        <v>0</v>
      </c>
      <c r="L210" s="242">
        <v>18593</v>
      </c>
      <c r="M210" s="250" t="s">
        <v>1237</v>
      </c>
      <c r="N210" s="250">
        <v>1</v>
      </c>
      <c r="O210" s="280">
        <f>L210/22750</f>
        <v>0.8172747252747252</v>
      </c>
      <c r="P210" s="281">
        <f>O210-J210</f>
        <v>0</v>
      </c>
      <c r="Q210" s="282">
        <v>14</v>
      </c>
      <c r="R210" s="282"/>
      <c r="S210" s="283" t="str">
        <f>VLOOKUP(M210,'[1]Sheet2'!$D$3:$F$76,1)</f>
        <v>F60B</v>
      </c>
      <c r="T210" s="283">
        <f>IF(S210=M210,1,"")</f>
        <v>1</v>
      </c>
      <c r="U210" s="284">
        <v>27</v>
      </c>
    </row>
    <row r="211" spans="1:21" ht="22.5">
      <c r="A211" s="5">
        <v>206</v>
      </c>
      <c r="B211" s="275" t="s">
        <v>1239</v>
      </c>
      <c r="C211" s="233" t="s">
        <v>1240</v>
      </c>
      <c r="D211" s="234">
        <v>10107</v>
      </c>
      <c r="E211" s="236">
        <v>20342</v>
      </c>
      <c r="F211" s="236">
        <v>10107</v>
      </c>
      <c r="G211" s="237">
        <v>0</v>
      </c>
      <c r="H211" s="277">
        <v>14</v>
      </c>
      <c r="I211" s="239" t="str">
        <f t="shared" si="2"/>
        <v>бр. 72 од 8.6.2012</v>
      </c>
      <c r="J211" s="278">
        <f>F211/22750</f>
        <v>0.4442637362637363</v>
      </c>
      <c r="K211" s="279">
        <v>0</v>
      </c>
      <c r="L211" s="242">
        <v>10107</v>
      </c>
      <c r="M211" s="250" t="s">
        <v>1239</v>
      </c>
      <c r="N211" s="250">
        <v>1</v>
      </c>
      <c r="O211" s="280">
        <f>L211/22750</f>
        <v>0.4442637362637363</v>
      </c>
      <c r="P211" s="281">
        <f>O211-J211</f>
        <v>0</v>
      </c>
      <c r="Q211" s="282">
        <v>7</v>
      </c>
      <c r="R211" s="282"/>
      <c r="S211" s="283" t="str">
        <f>VLOOKUP(M211,'[1]Sheet2'!$D$3:$F$76,1)</f>
        <v>F60C</v>
      </c>
      <c r="T211" s="283">
        <f>IF(S211=M211,1,"")</f>
        <v>1</v>
      </c>
      <c r="U211" s="284">
        <v>28</v>
      </c>
    </row>
    <row r="212" spans="1:15" ht="12.75">
      <c r="A212" s="5">
        <v>207</v>
      </c>
      <c r="B212" s="108" t="s">
        <v>352</v>
      </c>
      <c r="C212" s="218" t="s">
        <v>353</v>
      </c>
      <c r="D212" s="219">
        <v>132000</v>
      </c>
      <c r="E212" s="221">
        <v>132000</v>
      </c>
      <c r="F212" s="221">
        <v>132000</v>
      </c>
      <c r="G212" s="222">
        <v>0</v>
      </c>
      <c r="H212" s="272"/>
      <c r="I212" s="239">
        <f t="shared" si="2"/>
      </c>
      <c r="J212" s="228"/>
      <c r="K212" s="273" t="s">
        <v>2082</v>
      </c>
      <c r="L212" s="227"/>
      <c r="M212" s="228"/>
      <c r="N212" s="228"/>
      <c r="O212" s="274" t="s">
        <v>2082</v>
      </c>
    </row>
    <row r="213" spans="1:21" ht="12.75">
      <c r="A213" s="5">
        <v>208</v>
      </c>
      <c r="B213" s="275" t="s">
        <v>1241</v>
      </c>
      <c r="C213" s="233" t="s">
        <v>1208</v>
      </c>
      <c r="D213" s="234">
        <v>21009</v>
      </c>
      <c r="E213" s="236">
        <v>36281</v>
      </c>
      <c r="F213" s="236">
        <v>21009</v>
      </c>
      <c r="G213" s="237">
        <v>0</v>
      </c>
      <c r="H213" s="277">
        <v>10</v>
      </c>
      <c r="I213" s="239" t="str">
        <f t="shared" si="2"/>
        <v>бр. 72 од 8.6.2012</v>
      </c>
      <c r="J213" s="278">
        <f>F213/22750</f>
        <v>0.9234725274725275</v>
      </c>
      <c r="K213" s="279">
        <v>0</v>
      </c>
      <c r="L213" s="242">
        <v>21009</v>
      </c>
      <c r="M213" s="250" t="s">
        <v>1241</v>
      </c>
      <c r="N213" s="250">
        <v>1</v>
      </c>
      <c r="O213" s="280">
        <f>L213/22750</f>
        <v>0.9234725274725275</v>
      </c>
      <c r="P213" s="281">
        <f>O213-J213</f>
        <v>0</v>
      </c>
      <c r="Q213" s="282">
        <v>22</v>
      </c>
      <c r="R213" s="282"/>
      <c r="S213" s="283" t="str">
        <f>VLOOKUP(M213,'[1]Sheet2'!$D$3:$F$76,1)</f>
        <v>F62A</v>
      </c>
      <c r="T213" s="283">
        <f>IF(S213=M213,1,"")</f>
        <v>1</v>
      </c>
      <c r="U213" s="284">
        <v>29</v>
      </c>
    </row>
    <row r="214" spans="1:21" ht="12.75">
      <c r="A214" s="5">
        <v>209</v>
      </c>
      <c r="B214" s="275" t="s">
        <v>1242</v>
      </c>
      <c r="C214" s="233" t="s">
        <v>1243</v>
      </c>
      <c r="D214" s="234">
        <v>15148</v>
      </c>
      <c r="E214" s="236">
        <v>18468</v>
      </c>
      <c r="F214" s="236">
        <v>15148</v>
      </c>
      <c r="G214" s="237">
        <v>0</v>
      </c>
      <c r="H214" s="277">
        <v>34</v>
      </c>
      <c r="I214" s="239" t="str">
        <f aca="true" t="shared" si="7" ref="I214:I277">IF(H214&gt;0,$I$17,"")</f>
        <v>бр. 72 од 8.6.2012</v>
      </c>
      <c r="J214" s="278">
        <f>F214/22750</f>
        <v>0.6658461538461539</v>
      </c>
      <c r="K214" s="279">
        <v>0</v>
      </c>
      <c r="L214" s="242">
        <v>15148</v>
      </c>
      <c r="M214" s="250" t="s">
        <v>1242</v>
      </c>
      <c r="N214" s="250">
        <v>1</v>
      </c>
      <c r="O214" s="280">
        <f>L214/22750</f>
        <v>0.6658461538461539</v>
      </c>
      <c r="P214" s="281">
        <f>O214-J214</f>
        <v>0</v>
      </c>
      <c r="Q214" s="282">
        <v>9</v>
      </c>
      <c r="R214" s="282"/>
      <c r="S214" s="283" t="str">
        <f>VLOOKUP(M214,'[1]Sheet2'!$D$3:$F$76,1)</f>
        <v>F62B</v>
      </c>
      <c r="T214" s="283">
        <f>IF(S214=M214,1,"")</f>
        <v>1</v>
      </c>
      <c r="U214" s="284">
        <v>30</v>
      </c>
    </row>
    <row r="215" spans="1:15" ht="12.75">
      <c r="A215" s="5">
        <v>210</v>
      </c>
      <c r="B215" s="108" t="s">
        <v>354</v>
      </c>
      <c r="C215" s="218" t="s">
        <v>355</v>
      </c>
      <c r="D215" s="219">
        <v>34122</v>
      </c>
      <c r="E215" s="221">
        <v>34122</v>
      </c>
      <c r="F215" s="221">
        <v>34122</v>
      </c>
      <c r="G215" s="222">
        <v>0</v>
      </c>
      <c r="H215" s="272"/>
      <c r="I215" s="239">
        <f t="shared" si="7"/>
      </c>
      <c r="J215" s="228"/>
      <c r="K215" s="273" t="s">
        <v>2082</v>
      </c>
      <c r="L215" s="227"/>
      <c r="M215" s="228"/>
      <c r="N215" s="228"/>
      <c r="O215" s="274" t="s">
        <v>2082</v>
      </c>
    </row>
    <row r="216" spans="1:21" ht="12.75">
      <c r="A216" s="5">
        <v>211</v>
      </c>
      <c r="B216" s="275" t="s">
        <v>2040</v>
      </c>
      <c r="C216" s="233" t="s">
        <v>2041</v>
      </c>
      <c r="D216" s="234">
        <v>18239</v>
      </c>
      <c r="E216" s="236">
        <v>17254</v>
      </c>
      <c r="F216" s="236">
        <v>18239</v>
      </c>
      <c r="G216" s="237">
        <v>0</v>
      </c>
      <c r="H216" s="277">
        <v>1</v>
      </c>
      <c r="I216" s="239" t="str">
        <f t="shared" si="7"/>
        <v>бр. 72 од 8.6.2012</v>
      </c>
      <c r="J216" s="278">
        <f>F216/22750</f>
        <v>0.8017142857142857</v>
      </c>
      <c r="K216" s="279">
        <v>0</v>
      </c>
      <c r="L216" s="242">
        <v>18239</v>
      </c>
      <c r="M216" s="250" t="s">
        <v>2040</v>
      </c>
      <c r="N216" s="250">
        <v>1</v>
      </c>
      <c r="O216" s="280">
        <f>L216/22750</f>
        <v>0.8017142857142857</v>
      </c>
      <c r="P216" s="281">
        <f>O216-J216</f>
        <v>0</v>
      </c>
      <c r="Q216" s="282">
        <v>13</v>
      </c>
      <c r="R216" s="282"/>
      <c r="S216" s="283" t="str">
        <f>VLOOKUP(M216,'[1]Sheet2'!$D$3:$F$76,1)</f>
        <v>F63B</v>
      </c>
      <c r="T216" s="283">
        <f>IF(S216=M216,1,"")</f>
        <v>1</v>
      </c>
      <c r="U216" s="284">
        <v>31</v>
      </c>
    </row>
    <row r="217" spans="1:15" ht="12.75">
      <c r="A217" s="5">
        <v>212</v>
      </c>
      <c r="B217" s="108" t="s">
        <v>356</v>
      </c>
      <c r="C217" s="218" t="s">
        <v>357</v>
      </c>
      <c r="D217" s="219">
        <v>28472</v>
      </c>
      <c r="E217" s="221">
        <v>28472</v>
      </c>
      <c r="F217" s="221">
        <v>28472</v>
      </c>
      <c r="G217" s="222">
        <v>0</v>
      </c>
      <c r="H217" s="272"/>
      <c r="I217" s="239">
        <f t="shared" si="7"/>
      </c>
      <c r="J217" s="228"/>
      <c r="K217" s="273" t="s">
        <v>2082</v>
      </c>
      <c r="L217" s="227"/>
      <c r="M217" s="228"/>
      <c r="N217" s="228"/>
      <c r="O217" s="274" t="s">
        <v>2082</v>
      </c>
    </row>
    <row r="218" spans="1:21" ht="12.75">
      <c r="A218" s="5">
        <v>213</v>
      </c>
      <c r="B218" s="275" t="s">
        <v>1244</v>
      </c>
      <c r="C218" s="233" t="s">
        <v>1245</v>
      </c>
      <c r="D218" s="234">
        <v>20670</v>
      </c>
      <c r="E218" s="236">
        <v>30228</v>
      </c>
      <c r="F218" s="236">
        <v>20670</v>
      </c>
      <c r="G218" s="237">
        <v>0</v>
      </c>
      <c r="H218" s="277">
        <v>18</v>
      </c>
      <c r="I218" s="239" t="str">
        <f t="shared" si="7"/>
        <v>бр. 72 од 8.6.2012</v>
      </c>
      <c r="J218" s="278">
        <f>F218/22750</f>
        <v>0.9085714285714286</v>
      </c>
      <c r="K218" s="279">
        <v>0</v>
      </c>
      <c r="L218" s="242">
        <v>20670</v>
      </c>
      <c r="M218" s="250" t="s">
        <v>1244</v>
      </c>
      <c r="N218" s="250">
        <v>1</v>
      </c>
      <c r="O218" s="280">
        <f>L218/22750</f>
        <v>0.9085714285714286</v>
      </c>
      <c r="P218" s="281">
        <f>O218-J218</f>
        <v>0</v>
      </c>
      <c r="Q218" s="282">
        <v>20</v>
      </c>
      <c r="R218" s="282"/>
      <c r="S218" s="283" t="str">
        <f>VLOOKUP(M218,'[1]Sheet2'!$D$3:$F$76,1)</f>
        <v>F65A</v>
      </c>
      <c r="T218" s="283">
        <f>IF(S218=M218,1,"")</f>
        <v>1</v>
      </c>
      <c r="U218" s="284">
        <v>32</v>
      </c>
    </row>
    <row r="219" spans="1:21" ht="12.75">
      <c r="A219" s="5">
        <v>214</v>
      </c>
      <c r="B219" s="275" t="s">
        <v>2042</v>
      </c>
      <c r="C219" s="233" t="s">
        <v>2043</v>
      </c>
      <c r="D219" s="234">
        <v>18907</v>
      </c>
      <c r="E219" s="236">
        <v>17824</v>
      </c>
      <c r="F219" s="236">
        <v>18907</v>
      </c>
      <c r="G219" s="237">
        <v>0</v>
      </c>
      <c r="H219" s="277">
        <v>2</v>
      </c>
      <c r="I219" s="239" t="str">
        <f t="shared" si="7"/>
        <v>бр. 72 од 8.6.2012</v>
      </c>
      <c r="J219" s="278">
        <f>F219/22750</f>
        <v>0.831076923076923</v>
      </c>
      <c r="K219" s="279">
        <v>0</v>
      </c>
      <c r="L219" s="242">
        <v>18907</v>
      </c>
      <c r="M219" s="250" t="s">
        <v>2042</v>
      </c>
      <c r="N219" s="250">
        <v>1</v>
      </c>
      <c r="O219" s="280">
        <f>L219/22750</f>
        <v>0.831076923076923</v>
      </c>
      <c r="P219" s="281">
        <f>O219-J219</f>
        <v>0</v>
      </c>
      <c r="Q219" s="282">
        <v>16</v>
      </c>
      <c r="R219" s="282"/>
      <c r="S219" s="283" t="str">
        <f>VLOOKUP(M219,'[1]Sheet2'!$D$3:$F$76,1)</f>
        <v>F65B</v>
      </c>
      <c r="T219" s="283">
        <f>IF(S219=M219,1,"")</f>
        <v>1</v>
      </c>
      <c r="U219" s="284">
        <v>33</v>
      </c>
    </row>
    <row r="220" spans="1:15" ht="12.75">
      <c r="A220" s="5">
        <v>215</v>
      </c>
      <c r="B220" s="108" t="s">
        <v>358</v>
      </c>
      <c r="C220" s="218" t="s">
        <v>359</v>
      </c>
      <c r="D220" s="219">
        <v>17200</v>
      </c>
      <c r="E220" s="221">
        <v>17200</v>
      </c>
      <c r="F220" s="221">
        <v>17200</v>
      </c>
      <c r="G220" s="222">
        <v>0</v>
      </c>
      <c r="H220" s="272"/>
      <c r="I220" s="239">
        <f t="shared" si="7"/>
      </c>
      <c r="J220" s="228"/>
      <c r="K220" s="273" t="s">
        <v>2082</v>
      </c>
      <c r="L220" s="227"/>
      <c r="M220" s="228"/>
      <c r="N220" s="228"/>
      <c r="O220" s="274" t="s">
        <v>2082</v>
      </c>
    </row>
    <row r="221" spans="1:15" ht="12.75">
      <c r="A221" s="5">
        <v>216</v>
      </c>
      <c r="B221" s="108" t="s">
        <v>360</v>
      </c>
      <c r="C221" s="218" t="s">
        <v>361</v>
      </c>
      <c r="D221" s="219">
        <v>11376</v>
      </c>
      <c r="E221" s="221">
        <v>11376</v>
      </c>
      <c r="F221" s="221">
        <v>11376</v>
      </c>
      <c r="G221" s="222">
        <v>0</v>
      </c>
      <c r="H221" s="272"/>
      <c r="I221" s="239">
        <f t="shared" si="7"/>
      </c>
      <c r="J221" s="228"/>
      <c r="K221" s="273" t="s">
        <v>2082</v>
      </c>
      <c r="L221" s="227"/>
      <c r="M221" s="228"/>
      <c r="N221" s="228"/>
      <c r="O221" s="274" t="s">
        <v>2082</v>
      </c>
    </row>
    <row r="222" spans="1:15" ht="12.75">
      <c r="A222" s="5">
        <v>217</v>
      </c>
      <c r="B222" s="108" t="s">
        <v>362</v>
      </c>
      <c r="C222" s="218" t="s">
        <v>363</v>
      </c>
      <c r="D222" s="219">
        <v>17716</v>
      </c>
      <c r="E222" s="221">
        <v>17716</v>
      </c>
      <c r="F222" s="221">
        <v>17716</v>
      </c>
      <c r="G222" s="222">
        <v>0</v>
      </c>
      <c r="H222" s="272"/>
      <c r="I222" s="239">
        <f t="shared" si="7"/>
      </c>
      <c r="J222" s="228"/>
      <c r="K222" s="273" t="s">
        <v>2082</v>
      </c>
      <c r="L222" s="227"/>
      <c r="M222" s="228"/>
      <c r="N222" s="228"/>
      <c r="O222" s="274" t="s">
        <v>2082</v>
      </c>
    </row>
    <row r="223" spans="1:15" ht="12.75">
      <c r="A223" s="5">
        <v>218</v>
      </c>
      <c r="B223" s="108" t="s">
        <v>364</v>
      </c>
      <c r="C223" s="218" t="s">
        <v>365</v>
      </c>
      <c r="D223" s="219">
        <v>10424</v>
      </c>
      <c r="E223" s="221">
        <v>10424</v>
      </c>
      <c r="F223" s="221">
        <v>10424</v>
      </c>
      <c r="G223" s="222">
        <v>0</v>
      </c>
      <c r="H223" s="272"/>
      <c r="I223" s="239">
        <f t="shared" si="7"/>
      </c>
      <c r="J223" s="228"/>
      <c r="K223" s="273" t="s">
        <v>2082</v>
      </c>
      <c r="L223" s="227"/>
      <c r="M223" s="228"/>
      <c r="N223" s="228"/>
      <c r="O223" s="274" t="s">
        <v>2082</v>
      </c>
    </row>
    <row r="224" spans="1:15" ht="12.75">
      <c r="A224" s="5">
        <v>219</v>
      </c>
      <c r="B224" s="108" t="s">
        <v>366</v>
      </c>
      <c r="C224" s="218" t="s">
        <v>367</v>
      </c>
      <c r="D224" s="219">
        <v>13787</v>
      </c>
      <c r="E224" s="221">
        <v>13787</v>
      </c>
      <c r="F224" s="221">
        <v>13787</v>
      </c>
      <c r="G224" s="222">
        <v>0</v>
      </c>
      <c r="H224" s="272"/>
      <c r="I224" s="239">
        <f t="shared" si="7"/>
      </c>
      <c r="J224" s="228"/>
      <c r="K224" s="273" t="s">
        <v>2082</v>
      </c>
      <c r="L224" s="227"/>
      <c r="M224" s="228"/>
      <c r="N224" s="228"/>
      <c r="O224" s="274" t="s">
        <v>2082</v>
      </c>
    </row>
    <row r="225" spans="1:15" ht="22.5">
      <c r="A225" s="5">
        <v>220</v>
      </c>
      <c r="B225" s="108" t="s">
        <v>368</v>
      </c>
      <c r="C225" s="218" t="s">
        <v>1539</v>
      </c>
      <c r="D225" s="219">
        <v>25912</v>
      </c>
      <c r="E225" s="221">
        <v>25912</v>
      </c>
      <c r="F225" s="221">
        <v>25912</v>
      </c>
      <c r="G225" s="222">
        <v>0</v>
      </c>
      <c r="H225" s="272"/>
      <c r="I225" s="239">
        <f t="shared" si="7"/>
      </c>
      <c r="J225" s="228"/>
      <c r="K225" s="273" t="s">
        <v>2082</v>
      </c>
      <c r="L225" s="227"/>
      <c r="M225" s="228"/>
      <c r="N225" s="228"/>
      <c r="O225" s="274" t="s">
        <v>2082</v>
      </c>
    </row>
    <row r="226" spans="1:15" ht="12.75">
      <c r="A226" s="5">
        <v>221</v>
      </c>
      <c r="B226" s="108" t="s">
        <v>369</v>
      </c>
      <c r="C226" s="218" t="s">
        <v>1541</v>
      </c>
      <c r="D226" s="219">
        <v>10030</v>
      </c>
      <c r="E226" s="221">
        <v>10030</v>
      </c>
      <c r="F226" s="221">
        <v>10030</v>
      </c>
      <c r="G226" s="222">
        <v>0</v>
      </c>
      <c r="H226" s="272"/>
      <c r="I226" s="239">
        <f t="shared" si="7"/>
      </c>
      <c r="J226" s="228"/>
      <c r="K226" s="273" t="s">
        <v>2082</v>
      </c>
      <c r="L226" s="227"/>
      <c r="M226" s="228"/>
      <c r="N226" s="228"/>
      <c r="O226" s="274" t="s">
        <v>2082</v>
      </c>
    </row>
    <row r="227" spans="1:15" ht="12.75">
      <c r="A227" s="5">
        <v>222</v>
      </c>
      <c r="B227" s="108" t="s">
        <v>370</v>
      </c>
      <c r="C227" s="218" t="s">
        <v>371</v>
      </c>
      <c r="D227" s="219">
        <v>26537</v>
      </c>
      <c r="E227" s="221">
        <v>26537</v>
      </c>
      <c r="F227" s="221">
        <v>26537</v>
      </c>
      <c r="G227" s="222">
        <v>0</v>
      </c>
      <c r="H227" s="272"/>
      <c r="I227" s="239">
        <f t="shared" si="7"/>
      </c>
      <c r="J227" s="228"/>
      <c r="K227" s="273" t="s">
        <v>2082</v>
      </c>
      <c r="L227" s="227"/>
      <c r="M227" s="228"/>
      <c r="N227" s="228"/>
      <c r="O227" s="274" t="s">
        <v>2082</v>
      </c>
    </row>
    <row r="228" spans="1:15" ht="22.5">
      <c r="A228" s="5">
        <v>223</v>
      </c>
      <c r="B228" s="108" t="s">
        <v>372</v>
      </c>
      <c r="C228" s="218" t="s">
        <v>373</v>
      </c>
      <c r="D228" s="219">
        <v>14805</v>
      </c>
      <c r="E228" s="221">
        <v>14805</v>
      </c>
      <c r="F228" s="221">
        <v>14805</v>
      </c>
      <c r="G228" s="222">
        <v>0</v>
      </c>
      <c r="H228" s="272"/>
      <c r="I228" s="239">
        <f t="shared" si="7"/>
      </c>
      <c r="J228" s="228"/>
      <c r="K228" s="273" t="s">
        <v>2082</v>
      </c>
      <c r="L228" s="227"/>
      <c r="M228" s="228"/>
      <c r="N228" s="228"/>
      <c r="O228" s="274" t="s">
        <v>2082</v>
      </c>
    </row>
    <row r="229" spans="1:15" ht="22.5">
      <c r="A229" s="5">
        <v>224</v>
      </c>
      <c r="B229" s="108" t="s">
        <v>374</v>
      </c>
      <c r="C229" s="218" t="s">
        <v>1545</v>
      </c>
      <c r="D229" s="219">
        <v>23523</v>
      </c>
      <c r="E229" s="221">
        <v>23523</v>
      </c>
      <c r="F229" s="221">
        <v>23523</v>
      </c>
      <c r="G229" s="222">
        <v>0</v>
      </c>
      <c r="H229" s="272"/>
      <c r="I229" s="239">
        <f t="shared" si="7"/>
      </c>
      <c r="J229" s="228"/>
      <c r="K229" s="273" t="s">
        <v>2082</v>
      </c>
      <c r="L229" s="227"/>
      <c r="M229" s="228"/>
      <c r="N229" s="228"/>
      <c r="O229" s="274" t="s">
        <v>2082</v>
      </c>
    </row>
    <row r="230" spans="1:15" ht="22.5">
      <c r="A230" s="5">
        <v>225</v>
      </c>
      <c r="B230" s="108" t="s">
        <v>375</v>
      </c>
      <c r="C230" s="218" t="s">
        <v>1547</v>
      </c>
      <c r="D230" s="219">
        <v>11413</v>
      </c>
      <c r="E230" s="221">
        <v>11413</v>
      </c>
      <c r="F230" s="221">
        <v>11413</v>
      </c>
      <c r="G230" s="222">
        <v>0</v>
      </c>
      <c r="H230" s="272"/>
      <c r="I230" s="239">
        <f t="shared" si="7"/>
      </c>
      <c r="J230" s="228"/>
      <c r="K230" s="273" t="s">
        <v>2082</v>
      </c>
      <c r="L230" s="227"/>
      <c r="M230" s="228"/>
      <c r="N230" s="228"/>
      <c r="O230" s="274" t="s">
        <v>2082</v>
      </c>
    </row>
    <row r="231" spans="1:15" ht="12.75">
      <c r="A231" s="5">
        <v>226</v>
      </c>
      <c r="B231" s="108" t="s">
        <v>376</v>
      </c>
      <c r="C231" s="218" t="s">
        <v>377</v>
      </c>
      <c r="D231" s="219">
        <v>22953</v>
      </c>
      <c r="E231" s="221">
        <v>22953</v>
      </c>
      <c r="F231" s="221">
        <v>22953</v>
      </c>
      <c r="G231" s="222">
        <v>0</v>
      </c>
      <c r="H231" s="272"/>
      <c r="I231" s="239">
        <f t="shared" si="7"/>
      </c>
      <c r="J231" s="228"/>
      <c r="K231" s="273" t="s">
        <v>2082</v>
      </c>
      <c r="L231" s="227"/>
      <c r="M231" s="228"/>
      <c r="N231" s="228"/>
      <c r="O231" s="274" t="s">
        <v>2082</v>
      </c>
    </row>
    <row r="232" spans="1:15" ht="12.75">
      <c r="A232" s="5">
        <v>227</v>
      </c>
      <c r="B232" s="108" t="s">
        <v>378</v>
      </c>
      <c r="C232" s="218" t="s">
        <v>379</v>
      </c>
      <c r="D232" s="219">
        <v>13790</v>
      </c>
      <c r="E232" s="221">
        <v>13790</v>
      </c>
      <c r="F232" s="221">
        <v>13790</v>
      </c>
      <c r="G232" s="222">
        <v>0</v>
      </c>
      <c r="H232" s="272"/>
      <c r="I232" s="239">
        <f t="shared" si="7"/>
      </c>
      <c r="J232" s="228"/>
      <c r="K232" s="273" t="s">
        <v>2082</v>
      </c>
      <c r="L232" s="227"/>
      <c r="M232" s="228"/>
      <c r="N232" s="228"/>
      <c r="O232" s="274" t="s">
        <v>2082</v>
      </c>
    </row>
    <row r="233" spans="1:15" ht="12.75">
      <c r="A233" s="5">
        <v>228</v>
      </c>
      <c r="B233" s="108" t="s">
        <v>380</v>
      </c>
      <c r="C233" s="218" t="s">
        <v>381</v>
      </c>
      <c r="D233" s="219">
        <v>18330</v>
      </c>
      <c r="E233" s="221">
        <v>18330</v>
      </c>
      <c r="F233" s="221">
        <v>18330</v>
      </c>
      <c r="G233" s="222">
        <v>0</v>
      </c>
      <c r="H233" s="272"/>
      <c r="I233" s="239">
        <f t="shared" si="7"/>
      </c>
      <c r="J233" s="228"/>
      <c r="K233" s="273" t="s">
        <v>2082</v>
      </c>
      <c r="L233" s="227"/>
      <c r="M233" s="228"/>
      <c r="N233" s="228"/>
      <c r="O233" s="274" t="s">
        <v>2082</v>
      </c>
    </row>
    <row r="234" spans="1:15" ht="12.75">
      <c r="A234" s="5">
        <v>229</v>
      </c>
      <c r="B234" s="108" t="s">
        <v>382</v>
      </c>
      <c r="C234" s="218" t="s">
        <v>383</v>
      </c>
      <c r="D234" s="219">
        <v>9266</v>
      </c>
      <c r="E234" s="221">
        <v>9266</v>
      </c>
      <c r="F234" s="221">
        <v>9266</v>
      </c>
      <c r="G234" s="222">
        <v>0</v>
      </c>
      <c r="H234" s="272"/>
      <c r="I234" s="239">
        <f t="shared" si="7"/>
      </c>
      <c r="J234" s="228"/>
      <c r="K234" s="273" t="s">
        <v>2082</v>
      </c>
      <c r="L234" s="227"/>
      <c r="M234" s="228"/>
      <c r="N234" s="228"/>
      <c r="O234" s="274" t="s">
        <v>2082</v>
      </c>
    </row>
    <row r="235" spans="1:15" ht="12.75">
      <c r="A235" s="5">
        <v>230</v>
      </c>
      <c r="B235" s="108" t="s">
        <v>384</v>
      </c>
      <c r="C235" s="218" t="s">
        <v>385</v>
      </c>
      <c r="D235" s="219">
        <v>9522</v>
      </c>
      <c r="E235" s="221">
        <v>9522</v>
      </c>
      <c r="F235" s="221">
        <v>9522</v>
      </c>
      <c r="G235" s="222">
        <v>0</v>
      </c>
      <c r="H235" s="272"/>
      <c r="I235" s="239">
        <f t="shared" si="7"/>
      </c>
      <c r="J235" s="228"/>
      <c r="K235" s="273" t="s">
        <v>2082</v>
      </c>
      <c r="L235" s="227"/>
      <c r="M235" s="228"/>
      <c r="N235" s="228"/>
      <c r="O235" s="274" t="s">
        <v>2082</v>
      </c>
    </row>
    <row r="236" spans="1:21" ht="12.75">
      <c r="A236" s="5">
        <v>231</v>
      </c>
      <c r="B236" s="275" t="s">
        <v>1246</v>
      </c>
      <c r="C236" s="233" t="s">
        <v>1247</v>
      </c>
      <c r="D236" s="234">
        <v>22535</v>
      </c>
      <c r="E236" s="236">
        <v>32583</v>
      </c>
      <c r="F236" s="236">
        <v>22535</v>
      </c>
      <c r="G236" s="237">
        <v>0</v>
      </c>
      <c r="H236" s="277">
        <v>15</v>
      </c>
      <c r="I236" s="239" t="str">
        <f t="shared" si="7"/>
        <v>бр. 72 од 8.6.2012</v>
      </c>
      <c r="J236" s="278">
        <f>F236/22750</f>
        <v>0.9905494505494505</v>
      </c>
      <c r="K236" s="279">
        <v>0</v>
      </c>
      <c r="L236" s="242">
        <v>22535</v>
      </c>
      <c r="M236" s="250" t="s">
        <v>1246</v>
      </c>
      <c r="N236" s="250">
        <v>1</v>
      </c>
      <c r="O236" s="280">
        <f>L236/22750</f>
        <v>0.9905494505494505</v>
      </c>
      <c r="P236" s="281">
        <f>O236-J236</f>
        <v>0</v>
      </c>
      <c r="Q236" s="282">
        <v>23</v>
      </c>
      <c r="R236" s="282"/>
      <c r="S236" s="283" t="str">
        <f>VLOOKUP(M236,'[1]Sheet2'!$D$3:$F$76,1)</f>
        <v>F75A</v>
      </c>
      <c r="T236" s="283">
        <f>IF(S236=M236,1,"")</f>
        <v>1</v>
      </c>
      <c r="U236" s="284">
        <v>34</v>
      </c>
    </row>
    <row r="237" spans="1:21" ht="12.75">
      <c r="A237" s="5">
        <v>232</v>
      </c>
      <c r="B237" s="275" t="s">
        <v>1248</v>
      </c>
      <c r="C237" s="233" t="s">
        <v>1249</v>
      </c>
      <c r="D237" s="234">
        <v>17596</v>
      </c>
      <c r="E237" s="236">
        <v>21513</v>
      </c>
      <c r="F237" s="236">
        <v>17596</v>
      </c>
      <c r="G237" s="237">
        <v>0</v>
      </c>
      <c r="H237" s="277">
        <v>31</v>
      </c>
      <c r="I237" s="239" t="str">
        <f t="shared" si="7"/>
        <v>бр. 72 од 8.6.2012</v>
      </c>
      <c r="J237" s="278">
        <f>F237/22750</f>
        <v>0.7734505494505495</v>
      </c>
      <c r="K237" s="279">
        <v>0</v>
      </c>
      <c r="L237" s="242">
        <v>17596</v>
      </c>
      <c r="M237" s="250" t="s">
        <v>1248</v>
      </c>
      <c r="N237" s="250">
        <v>1</v>
      </c>
      <c r="O237" s="280">
        <f>L237/22750</f>
        <v>0.7734505494505495</v>
      </c>
      <c r="P237" s="281">
        <f>O237-J237</f>
        <v>0</v>
      </c>
      <c r="Q237" s="282">
        <v>12</v>
      </c>
      <c r="R237" s="282"/>
      <c r="S237" s="283" t="str">
        <f>VLOOKUP(M237,'[1]Sheet2'!$D$3:$F$76,1)</f>
        <v>F75B</v>
      </c>
      <c r="T237" s="283">
        <f>IF(S237=M237,1,"")</f>
        <v>1</v>
      </c>
      <c r="U237" s="284">
        <v>35</v>
      </c>
    </row>
    <row r="238" spans="1:15" ht="12.75">
      <c r="A238" s="5">
        <v>233</v>
      </c>
      <c r="B238" s="108" t="s">
        <v>386</v>
      </c>
      <c r="C238" s="218" t="s">
        <v>387</v>
      </c>
      <c r="D238" s="219">
        <v>14997</v>
      </c>
      <c r="E238" s="221">
        <v>14997</v>
      </c>
      <c r="F238" s="221">
        <v>14997</v>
      </c>
      <c r="G238" s="222">
        <v>0</v>
      </c>
      <c r="H238" s="272"/>
      <c r="I238" s="239">
        <f t="shared" si="7"/>
      </c>
      <c r="J238" s="228"/>
      <c r="K238" s="273" t="s">
        <v>2082</v>
      </c>
      <c r="L238" s="227"/>
      <c r="M238" s="228"/>
      <c r="N238" s="228"/>
      <c r="O238" s="274" t="s">
        <v>2082</v>
      </c>
    </row>
    <row r="239" spans="1:15" ht="12.75">
      <c r="A239" s="5">
        <v>234</v>
      </c>
      <c r="B239" s="108" t="s">
        <v>388</v>
      </c>
      <c r="C239" s="218" t="s">
        <v>389</v>
      </c>
      <c r="D239" s="219">
        <v>184150</v>
      </c>
      <c r="E239" s="221">
        <v>184150</v>
      </c>
      <c r="F239" s="221">
        <v>184150</v>
      </c>
      <c r="G239" s="222">
        <v>0</v>
      </c>
      <c r="H239" s="272"/>
      <c r="I239" s="239">
        <f t="shared" si="7"/>
      </c>
      <c r="J239" s="228"/>
      <c r="K239" s="273" t="s">
        <v>2082</v>
      </c>
      <c r="L239" s="227"/>
      <c r="M239" s="228"/>
      <c r="N239" s="228"/>
      <c r="O239" s="274" t="s">
        <v>2082</v>
      </c>
    </row>
    <row r="240" spans="1:15" ht="12.75">
      <c r="A240" s="5">
        <v>235</v>
      </c>
      <c r="B240" s="108" t="s">
        <v>390</v>
      </c>
      <c r="C240" s="218" t="s">
        <v>391</v>
      </c>
      <c r="D240" s="219">
        <v>110412</v>
      </c>
      <c r="E240" s="221">
        <v>110412</v>
      </c>
      <c r="F240" s="221">
        <v>110412</v>
      </c>
      <c r="G240" s="222">
        <v>0</v>
      </c>
      <c r="H240" s="272"/>
      <c r="I240" s="239">
        <f t="shared" si="7"/>
      </c>
      <c r="J240" s="228"/>
      <c r="K240" s="273" t="s">
        <v>2082</v>
      </c>
      <c r="L240" s="227"/>
      <c r="M240" s="228"/>
      <c r="N240" s="228"/>
      <c r="O240" s="274" t="s">
        <v>2082</v>
      </c>
    </row>
    <row r="241" spans="1:15" ht="12.75">
      <c r="A241" s="5">
        <v>236</v>
      </c>
      <c r="B241" s="108" t="s">
        <v>392</v>
      </c>
      <c r="C241" s="218" t="s">
        <v>393</v>
      </c>
      <c r="D241" s="219">
        <v>124650</v>
      </c>
      <c r="E241" s="221">
        <v>124650</v>
      </c>
      <c r="F241" s="221">
        <v>124650</v>
      </c>
      <c r="G241" s="222">
        <v>0</v>
      </c>
      <c r="H241" s="272"/>
      <c r="I241" s="239">
        <f t="shared" si="7"/>
      </c>
      <c r="J241" s="228"/>
      <c r="K241" s="273" t="s">
        <v>2082</v>
      </c>
      <c r="L241" s="227"/>
      <c r="M241" s="228"/>
      <c r="N241" s="228"/>
      <c r="O241" s="274" t="s">
        <v>2082</v>
      </c>
    </row>
    <row r="242" spans="1:15" ht="12.75">
      <c r="A242" s="5">
        <v>237</v>
      </c>
      <c r="B242" s="108" t="s">
        <v>394</v>
      </c>
      <c r="C242" s="218" t="s">
        <v>395</v>
      </c>
      <c r="D242" s="219">
        <v>103400</v>
      </c>
      <c r="E242" s="221">
        <v>103400</v>
      </c>
      <c r="F242" s="221">
        <v>103400</v>
      </c>
      <c r="G242" s="222">
        <v>0</v>
      </c>
      <c r="H242" s="272"/>
      <c r="I242" s="239">
        <f t="shared" si="7"/>
      </c>
      <c r="J242" s="228"/>
      <c r="K242" s="273" t="s">
        <v>2082</v>
      </c>
      <c r="L242" s="227"/>
      <c r="M242" s="228"/>
      <c r="N242" s="228"/>
      <c r="O242" s="274" t="s">
        <v>2082</v>
      </c>
    </row>
    <row r="243" spans="1:15" ht="12.75">
      <c r="A243" s="5">
        <v>238</v>
      </c>
      <c r="B243" s="108" t="s">
        <v>396</v>
      </c>
      <c r="C243" s="218" t="s">
        <v>1561</v>
      </c>
      <c r="D243" s="219">
        <v>160000</v>
      </c>
      <c r="E243" s="221">
        <v>160000</v>
      </c>
      <c r="F243" s="221">
        <v>160000</v>
      </c>
      <c r="G243" s="222">
        <v>0</v>
      </c>
      <c r="H243" s="272"/>
      <c r="I243" s="239">
        <f t="shared" si="7"/>
      </c>
      <c r="J243" s="228"/>
      <c r="K243" s="273" t="s">
        <v>2082</v>
      </c>
      <c r="L243" s="227"/>
      <c r="M243" s="228"/>
      <c r="N243" s="228"/>
      <c r="O243" s="274" t="s">
        <v>2082</v>
      </c>
    </row>
    <row r="244" spans="1:15" ht="22.5">
      <c r="A244" s="5">
        <v>239</v>
      </c>
      <c r="B244" s="108" t="s">
        <v>397</v>
      </c>
      <c r="C244" s="218" t="s">
        <v>1563</v>
      </c>
      <c r="D244" s="219">
        <v>90357</v>
      </c>
      <c r="E244" s="221">
        <v>90357</v>
      </c>
      <c r="F244" s="221">
        <v>90357</v>
      </c>
      <c r="G244" s="222">
        <v>0</v>
      </c>
      <c r="H244" s="272"/>
      <c r="I244" s="239">
        <f t="shared" si="7"/>
      </c>
      <c r="J244" s="228"/>
      <c r="K244" s="273" t="s">
        <v>2082</v>
      </c>
      <c r="L244" s="227"/>
      <c r="M244" s="228"/>
      <c r="N244" s="228"/>
      <c r="O244" s="274" t="s">
        <v>2082</v>
      </c>
    </row>
    <row r="245" spans="1:15" ht="22.5">
      <c r="A245" s="5">
        <v>240</v>
      </c>
      <c r="B245" s="108" t="s">
        <v>398</v>
      </c>
      <c r="C245" s="218" t="s">
        <v>1565</v>
      </c>
      <c r="D245" s="219">
        <v>74705</v>
      </c>
      <c r="E245" s="221">
        <v>74705</v>
      </c>
      <c r="F245" s="221">
        <v>74705</v>
      </c>
      <c r="G245" s="222">
        <v>0</v>
      </c>
      <c r="H245" s="272"/>
      <c r="I245" s="239">
        <f t="shared" si="7"/>
      </c>
      <c r="J245" s="228"/>
      <c r="K245" s="273" t="s">
        <v>2082</v>
      </c>
      <c r="L245" s="227"/>
      <c r="M245" s="228"/>
      <c r="N245" s="228"/>
      <c r="O245" s="274" t="s">
        <v>2082</v>
      </c>
    </row>
    <row r="246" spans="1:15" ht="12.75">
      <c r="A246" s="5">
        <v>241</v>
      </c>
      <c r="B246" s="108" t="s">
        <v>399</v>
      </c>
      <c r="C246" s="218" t="s">
        <v>400</v>
      </c>
      <c r="D246" s="219">
        <v>67992</v>
      </c>
      <c r="E246" s="221">
        <v>67992</v>
      </c>
      <c r="F246" s="221">
        <v>67992</v>
      </c>
      <c r="G246" s="222">
        <v>0</v>
      </c>
      <c r="H246" s="272"/>
      <c r="I246" s="239">
        <f t="shared" si="7"/>
      </c>
      <c r="J246" s="228"/>
      <c r="K246" s="273" t="s">
        <v>2082</v>
      </c>
      <c r="L246" s="227"/>
      <c r="M246" s="228"/>
      <c r="N246" s="228"/>
      <c r="O246" s="274" t="s">
        <v>2082</v>
      </c>
    </row>
    <row r="247" spans="1:15" ht="12.75">
      <c r="A247" s="5">
        <v>242</v>
      </c>
      <c r="B247" s="108" t="s">
        <v>401</v>
      </c>
      <c r="C247" s="218" t="s">
        <v>402</v>
      </c>
      <c r="D247" s="219">
        <v>62764</v>
      </c>
      <c r="E247" s="221">
        <v>62764</v>
      </c>
      <c r="F247" s="221">
        <v>62764</v>
      </c>
      <c r="G247" s="222">
        <v>0</v>
      </c>
      <c r="H247" s="272"/>
      <c r="I247" s="239">
        <f t="shared" si="7"/>
      </c>
      <c r="J247" s="228"/>
      <c r="K247" s="273" t="s">
        <v>2082</v>
      </c>
      <c r="L247" s="227"/>
      <c r="M247" s="228"/>
      <c r="N247" s="228"/>
      <c r="O247" s="274" t="s">
        <v>2082</v>
      </c>
    </row>
    <row r="248" spans="1:15" ht="12.75">
      <c r="A248" s="5">
        <v>243</v>
      </c>
      <c r="B248" s="108" t="s">
        <v>403</v>
      </c>
      <c r="C248" s="218" t="s">
        <v>404</v>
      </c>
      <c r="D248" s="219">
        <v>41207</v>
      </c>
      <c r="E248" s="221">
        <v>41207</v>
      </c>
      <c r="F248" s="221">
        <v>41207</v>
      </c>
      <c r="G248" s="222">
        <v>0</v>
      </c>
      <c r="H248" s="272"/>
      <c r="I248" s="239">
        <f t="shared" si="7"/>
      </c>
      <c r="J248" s="228"/>
      <c r="K248" s="273" t="s">
        <v>2082</v>
      </c>
      <c r="L248" s="227"/>
      <c r="M248" s="228"/>
      <c r="N248" s="228"/>
      <c r="O248" s="274" t="s">
        <v>2082</v>
      </c>
    </row>
    <row r="249" spans="1:15" ht="12.75">
      <c r="A249" s="5">
        <v>244</v>
      </c>
      <c r="B249" s="108" t="s">
        <v>405</v>
      </c>
      <c r="C249" s="218" t="s">
        <v>406</v>
      </c>
      <c r="D249" s="219">
        <v>67704</v>
      </c>
      <c r="E249" s="221">
        <v>67704</v>
      </c>
      <c r="F249" s="221">
        <v>67704</v>
      </c>
      <c r="G249" s="222">
        <v>0</v>
      </c>
      <c r="H249" s="272"/>
      <c r="I249" s="239">
        <f t="shared" si="7"/>
      </c>
      <c r="J249" s="228"/>
      <c r="K249" s="273" t="s">
        <v>2082</v>
      </c>
      <c r="L249" s="227"/>
      <c r="M249" s="228"/>
      <c r="N249" s="228"/>
      <c r="O249" s="274" t="s">
        <v>2082</v>
      </c>
    </row>
    <row r="250" spans="1:15" ht="12.75">
      <c r="A250" s="5">
        <v>245</v>
      </c>
      <c r="B250" s="108" t="s">
        <v>407</v>
      </c>
      <c r="C250" s="218" t="s">
        <v>408</v>
      </c>
      <c r="D250" s="219">
        <v>49433</v>
      </c>
      <c r="E250" s="221">
        <v>49433</v>
      </c>
      <c r="F250" s="221">
        <v>49433</v>
      </c>
      <c r="G250" s="222">
        <v>0</v>
      </c>
      <c r="H250" s="272"/>
      <c r="I250" s="239">
        <f t="shared" si="7"/>
      </c>
      <c r="J250" s="228"/>
      <c r="K250" s="273" t="s">
        <v>2082</v>
      </c>
      <c r="L250" s="227"/>
      <c r="M250" s="228"/>
      <c r="N250" s="228"/>
      <c r="O250" s="274" t="s">
        <v>2082</v>
      </c>
    </row>
    <row r="251" spans="1:15" ht="12.75">
      <c r="A251" s="5">
        <v>246</v>
      </c>
      <c r="B251" s="108" t="s">
        <v>409</v>
      </c>
      <c r="C251" s="218" t="s">
        <v>410</v>
      </c>
      <c r="D251" s="219">
        <v>32556</v>
      </c>
      <c r="E251" s="221">
        <v>32556</v>
      </c>
      <c r="F251" s="221">
        <v>32556</v>
      </c>
      <c r="G251" s="222">
        <v>0</v>
      </c>
      <c r="H251" s="272"/>
      <c r="I251" s="239">
        <f t="shared" si="7"/>
      </c>
      <c r="J251" s="228"/>
      <c r="K251" s="273" t="s">
        <v>2082</v>
      </c>
      <c r="L251" s="227"/>
      <c r="M251" s="228"/>
      <c r="N251" s="228"/>
      <c r="O251" s="274" t="s">
        <v>2082</v>
      </c>
    </row>
    <row r="252" spans="1:15" ht="12.75">
      <c r="A252" s="5">
        <v>247</v>
      </c>
      <c r="B252" s="108" t="s">
        <v>411</v>
      </c>
      <c r="C252" s="218" t="s">
        <v>412</v>
      </c>
      <c r="D252" s="219">
        <v>43801</v>
      </c>
      <c r="E252" s="221">
        <v>43801</v>
      </c>
      <c r="F252" s="221">
        <v>43801</v>
      </c>
      <c r="G252" s="222">
        <v>0</v>
      </c>
      <c r="H252" s="272"/>
      <c r="I252" s="239">
        <f t="shared" si="7"/>
      </c>
      <c r="J252" s="228"/>
      <c r="K252" s="273" t="s">
        <v>2082</v>
      </c>
      <c r="L252" s="227"/>
      <c r="M252" s="228"/>
      <c r="N252" s="228"/>
      <c r="O252" s="274" t="s">
        <v>2082</v>
      </c>
    </row>
    <row r="253" spans="1:15" ht="12.75">
      <c r="A253" s="5">
        <v>248</v>
      </c>
      <c r="B253" s="108" t="s">
        <v>413</v>
      </c>
      <c r="C253" s="218" t="s">
        <v>414</v>
      </c>
      <c r="D253" s="219">
        <v>24158</v>
      </c>
      <c r="E253" s="221">
        <v>24158</v>
      </c>
      <c r="F253" s="221">
        <v>24158</v>
      </c>
      <c r="G253" s="222">
        <v>0</v>
      </c>
      <c r="H253" s="272"/>
      <c r="I253" s="239">
        <f t="shared" si="7"/>
      </c>
      <c r="J253" s="228"/>
      <c r="K253" s="273" t="s">
        <v>2082</v>
      </c>
      <c r="L253" s="227"/>
      <c r="M253" s="228"/>
      <c r="N253" s="228"/>
      <c r="O253" s="274" t="s">
        <v>2082</v>
      </c>
    </row>
    <row r="254" spans="1:15" ht="22.5">
      <c r="A254" s="5">
        <v>249</v>
      </c>
      <c r="B254" s="108" t="s">
        <v>415</v>
      </c>
      <c r="C254" s="218" t="s">
        <v>416</v>
      </c>
      <c r="D254" s="219">
        <v>38971</v>
      </c>
      <c r="E254" s="221">
        <v>38971</v>
      </c>
      <c r="F254" s="221">
        <v>38971</v>
      </c>
      <c r="G254" s="222">
        <v>0</v>
      </c>
      <c r="H254" s="272"/>
      <c r="I254" s="239">
        <f t="shared" si="7"/>
      </c>
      <c r="J254" s="228"/>
      <c r="K254" s="273" t="s">
        <v>2082</v>
      </c>
      <c r="L254" s="227"/>
      <c r="M254" s="228"/>
      <c r="N254" s="228"/>
      <c r="O254" s="274" t="s">
        <v>2082</v>
      </c>
    </row>
    <row r="255" spans="1:15" ht="22.5">
      <c r="A255" s="5">
        <v>250</v>
      </c>
      <c r="B255" s="108" t="s">
        <v>417</v>
      </c>
      <c r="C255" s="218" t="s">
        <v>418</v>
      </c>
      <c r="D255" s="219">
        <v>18389</v>
      </c>
      <c r="E255" s="221">
        <v>18389</v>
      </c>
      <c r="F255" s="221">
        <v>18389</v>
      </c>
      <c r="G255" s="222">
        <v>0</v>
      </c>
      <c r="H255" s="272"/>
      <c r="I255" s="239">
        <f t="shared" si="7"/>
      </c>
      <c r="J255" s="228"/>
      <c r="K255" s="273" t="s">
        <v>2082</v>
      </c>
      <c r="L255" s="227"/>
      <c r="M255" s="228"/>
      <c r="N255" s="228"/>
      <c r="O255" s="274" t="s">
        <v>2082</v>
      </c>
    </row>
    <row r="256" spans="1:15" ht="12.75">
      <c r="A256" s="5">
        <v>251</v>
      </c>
      <c r="B256" s="108" t="s">
        <v>419</v>
      </c>
      <c r="C256" s="218" t="s">
        <v>420</v>
      </c>
      <c r="D256" s="219">
        <v>22250</v>
      </c>
      <c r="E256" s="221">
        <v>22250</v>
      </c>
      <c r="F256" s="221">
        <v>22250</v>
      </c>
      <c r="G256" s="222">
        <v>0</v>
      </c>
      <c r="H256" s="272"/>
      <c r="I256" s="239">
        <f t="shared" si="7"/>
      </c>
      <c r="J256" s="228"/>
      <c r="K256" s="273" t="s">
        <v>2082</v>
      </c>
      <c r="L256" s="227"/>
      <c r="M256" s="228"/>
      <c r="N256" s="228"/>
      <c r="O256" s="274" t="s">
        <v>2082</v>
      </c>
    </row>
    <row r="257" spans="1:15" ht="12.75">
      <c r="A257" s="5">
        <v>252</v>
      </c>
      <c r="B257" s="108" t="s">
        <v>421</v>
      </c>
      <c r="C257" s="218" t="s">
        <v>422</v>
      </c>
      <c r="D257" s="219">
        <v>21840</v>
      </c>
      <c r="E257" s="221">
        <v>21840</v>
      </c>
      <c r="F257" s="221">
        <v>21840</v>
      </c>
      <c r="G257" s="222">
        <v>0</v>
      </c>
      <c r="H257" s="272"/>
      <c r="I257" s="239">
        <f t="shared" si="7"/>
      </c>
      <c r="J257" s="228"/>
      <c r="K257" s="273" t="s">
        <v>2082</v>
      </c>
      <c r="L257" s="227"/>
      <c r="M257" s="228"/>
      <c r="N257" s="228"/>
      <c r="O257" s="274" t="s">
        <v>2082</v>
      </c>
    </row>
    <row r="258" spans="1:15" ht="12.75">
      <c r="A258" s="5">
        <v>253</v>
      </c>
      <c r="B258" s="108" t="s">
        <v>423</v>
      </c>
      <c r="C258" s="218" t="s">
        <v>424</v>
      </c>
      <c r="D258" s="219">
        <v>30813</v>
      </c>
      <c r="E258" s="221">
        <v>30813</v>
      </c>
      <c r="F258" s="221">
        <v>30813</v>
      </c>
      <c r="G258" s="222">
        <v>0</v>
      </c>
      <c r="H258" s="272"/>
      <c r="I258" s="239">
        <f t="shared" si="7"/>
      </c>
      <c r="J258" s="228"/>
      <c r="K258" s="273" t="s">
        <v>2082</v>
      </c>
      <c r="L258" s="227"/>
      <c r="M258" s="228"/>
      <c r="N258" s="228"/>
      <c r="O258" s="274" t="s">
        <v>2082</v>
      </c>
    </row>
    <row r="259" spans="1:15" ht="12.75">
      <c r="A259" s="5">
        <v>254</v>
      </c>
      <c r="B259" s="108" t="s">
        <v>425</v>
      </c>
      <c r="C259" s="218" t="s">
        <v>426</v>
      </c>
      <c r="D259" s="219">
        <v>15443</v>
      </c>
      <c r="E259" s="221">
        <v>15443</v>
      </c>
      <c r="F259" s="221">
        <v>15443</v>
      </c>
      <c r="G259" s="222">
        <v>0</v>
      </c>
      <c r="H259" s="272"/>
      <c r="I259" s="239">
        <f t="shared" si="7"/>
      </c>
      <c r="J259" s="228"/>
      <c r="K259" s="273" t="s">
        <v>2082</v>
      </c>
      <c r="L259" s="227"/>
      <c r="M259" s="228"/>
      <c r="N259" s="228"/>
      <c r="O259" s="274" t="s">
        <v>2082</v>
      </c>
    </row>
    <row r="260" spans="1:15" ht="22.5">
      <c r="A260" s="5">
        <v>255</v>
      </c>
      <c r="B260" s="108" t="s">
        <v>427</v>
      </c>
      <c r="C260" s="218" t="s">
        <v>428</v>
      </c>
      <c r="D260" s="219">
        <v>65045</v>
      </c>
      <c r="E260" s="221">
        <v>65045</v>
      </c>
      <c r="F260" s="221">
        <v>65045</v>
      </c>
      <c r="G260" s="222">
        <v>0</v>
      </c>
      <c r="H260" s="272"/>
      <c r="I260" s="239">
        <f t="shared" si="7"/>
      </c>
      <c r="J260" s="228"/>
      <c r="K260" s="273" t="s">
        <v>2082</v>
      </c>
      <c r="L260" s="227"/>
      <c r="M260" s="228"/>
      <c r="N260" s="228"/>
      <c r="O260" s="274" t="s">
        <v>2082</v>
      </c>
    </row>
    <row r="261" spans="1:15" ht="22.5">
      <c r="A261" s="5">
        <v>256</v>
      </c>
      <c r="B261" s="285" t="s">
        <v>429</v>
      </c>
      <c r="C261" s="264" t="s">
        <v>430</v>
      </c>
      <c r="D261" s="286">
        <v>39398</v>
      </c>
      <c r="E261" s="287">
        <v>39398</v>
      </c>
      <c r="F261" s="287">
        <v>39398</v>
      </c>
      <c r="G261" s="288">
        <v>0</v>
      </c>
      <c r="H261" s="2"/>
      <c r="I261" s="239">
        <f t="shared" si="7"/>
      </c>
      <c r="J261" s="2"/>
      <c r="K261" s="289" t="s">
        <v>2082</v>
      </c>
      <c r="L261" s="290"/>
      <c r="M261" s="2"/>
      <c r="N261" s="2"/>
      <c r="O261" s="291" t="s">
        <v>2082</v>
      </c>
    </row>
    <row r="262" spans="1:15" ht="12.75">
      <c r="A262" s="5">
        <v>257</v>
      </c>
      <c r="B262" s="285" t="s">
        <v>431</v>
      </c>
      <c r="C262" s="264" t="s">
        <v>432</v>
      </c>
      <c r="D262" s="286">
        <v>27013</v>
      </c>
      <c r="E262" s="287">
        <v>27013</v>
      </c>
      <c r="F262" s="287">
        <v>27013</v>
      </c>
      <c r="G262" s="288">
        <v>0</v>
      </c>
      <c r="H262" s="2"/>
      <c r="I262" s="239">
        <f t="shared" si="7"/>
      </c>
      <c r="J262" s="2"/>
      <c r="K262" s="289" t="s">
        <v>2082</v>
      </c>
      <c r="L262" s="290"/>
      <c r="M262" s="2"/>
      <c r="N262" s="2"/>
      <c r="O262" s="291" t="s">
        <v>2082</v>
      </c>
    </row>
    <row r="263" spans="1:15" ht="12.75">
      <c r="A263" s="5">
        <v>258</v>
      </c>
      <c r="B263" s="108" t="s">
        <v>433</v>
      </c>
      <c r="C263" s="218" t="s">
        <v>434</v>
      </c>
      <c r="D263" s="219">
        <v>5581</v>
      </c>
      <c r="E263" s="221">
        <v>5581</v>
      </c>
      <c r="F263" s="221">
        <v>5581</v>
      </c>
      <c r="G263" s="222">
        <v>0</v>
      </c>
      <c r="H263" s="272"/>
      <c r="I263" s="239">
        <f t="shared" si="7"/>
      </c>
      <c r="J263" s="228"/>
      <c r="K263" s="273" t="s">
        <v>2082</v>
      </c>
      <c r="L263" s="227"/>
      <c r="M263" s="228"/>
      <c r="N263" s="228"/>
      <c r="O263" s="274" t="s">
        <v>2082</v>
      </c>
    </row>
    <row r="264" spans="1:15" ht="12.75">
      <c r="A264" s="5">
        <v>259</v>
      </c>
      <c r="B264" s="108" t="s">
        <v>435</v>
      </c>
      <c r="C264" s="218" t="s">
        <v>436</v>
      </c>
      <c r="D264" s="219">
        <v>8420</v>
      </c>
      <c r="E264" s="221">
        <v>8420</v>
      </c>
      <c r="F264" s="221">
        <v>8420</v>
      </c>
      <c r="G264" s="222">
        <v>0</v>
      </c>
      <c r="H264" s="272"/>
      <c r="I264" s="239">
        <f t="shared" si="7"/>
      </c>
      <c r="J264" s="228"/>
      <c r="K264" s="273" t="s">
        <v>2082</v>
      </c>
      <c r="L264" s="227"/>
      <c r="M264" s="228"/>
      <c r="N264" s="228"/>
      <c r="O264" s="274" t="s">
        <v>2082</v>
      </c>
    </row>
    <row r="265" spans="1:15" ht="12.75">
      <c r="A265" s="5">
        <v>260</v>
      </c>
      <c r="B265" s="108" t="s">
        <v>437</v>
      </c>
      <c r="C265" s="218" t="s">
        <v>438</v>
      </c>
      <c r="D265" s="219">
        <v>31204</v>
      </c>
      <c r="E265" s="221">
        <v>31204</v>
      </c>
      <c r="F265" s="221">
        <v>31204</v>
      </c>
      <c r="G265" s="222">
        <v>0</v>
      </c>
      <c r="H265" s="272"/>
      <c r="I265" s="239">
        <f t="shared" si="7"/>
      </c>
      <c r="J265" s="228"/>
      <c r="K265" s="273" t="s">
        <v>2082</v>
      </c>
      <c r="L265" s="227"/>
      <c r="M265" s="228"/>
      <c r="N265" s="228"/>
      <c r="O265" s="274" t="s">
        <v>2082</v>
      </c>
    </row>
    <row r="266" spans="1:15" ht="12.75">
      <c r="A266" s="5">
        <v>261</v>
      </c>
      <c r="B266" s="108" t="s">
        <v>439</v>
      </c>
      <c r="C266" s="218" t="s">
        <v>440</v>
      </c>
      <c r="D266" s="219">
        <v>25884</v>
      </c>
      <c r="E266" s="221">
        <v>25884</v>
      </c>
      <c r="F266" s="221">
        <v>25884</v>
      </c>
      <c r="G266" s="222">
        <v>0</v>
      </c>
      <c r="H266" s="272"/>
      <c r="I266" s="239">
        <f t="shared" si="7"/>
      </c>
      <c r="J266" s="228"/>
      <c r="K266" s="273" t="s">
        <v>2082</v>
      </c>
      <c r="L266" s="227"/>
      <c r="M266" s="228"/>
      <c r="N266" s="228"/>
      <c r="O266" s="274" t="s">
        <v>2082</v>
      </c>
    </row>
    <row r="267" spans="1:15" ht="12.75">
      <c r="A267" s="5">
        <v>262</v>
      </c>
      <c r="B267" s="108" t="s">
        <v>441</v>
      </c>
      <c r="C267" s="218" t="s">
        <v>442</v>
      </c>
      <c r="D267" s="219">
        <v>4500</v>
      </c>
      <c r="E267" s="221">
        <v>4500</v>
      </c>
      <c r="F267" s="221">
        <v>4500</v>
      </c>
      <c r="G267" s="222">
        <v>0</v>
      </c>
      <c r="H267" s="272"/>
      <c r="I267" s="239">
        <f t="shared" si="7"/>
      </c>
      <c r="J267" s="228"/>
      <c r="K267" s="273" t="s">
        <v>2082</v>
      </c>
      <c r="L267" s="227"/>
      <c r="M267" s="228"/>
      <c r="N267" s="228"/>
      <c r="O267" s="274" t="s">
        <v>2082</v>
      </c>
    </row>
    <row r="268" spans="1:15" ht="12.75">
      <c r="A268" s="5">
        <v>263</v>
      </c>
      <c r="B268" s="108" t="s">
        <v>443</v>
      </c>
      <c r="C268" s="218" t="s">
        <v>444</v>
      </c>
      <c r="D268" s="219">
        <v>20271</v>
      </c>
      <c r="E268" s="221">
        <v>20271</v>
      </c>
      <c r="F268" s="221">
        <v>20271</v>
      </c>
      <c r="G268" s="222">
        <v>0</v>
      </c>
      <c r="H268" s="272"/>
      <c r="I268" s="239">
        <f t="shared" si="7"/>
      </c>
      <c r="J268" s="228"/>
      <c r="K268" s="273" t="s">
        <v>2082</v>
      </c>
      <c r="L268" s="227"/>
      <c r="M268" s="228"/>
      <c r="N268" s="228"/>
      <c r="O268" s="274" t="s">
        <v>2082</v>
      </c>
    </row>
    <row r="269" spans="1:15" ht="12.75">
      <c r="A269" s="5">
        <v>264</v>
      </c>
      <c r="B269" s="108" t="s">
        <v>445</v>
      </c>
      <c r="C269" s="218" t="s">
        <v>446</v>
      </c>
      <c r="D269" s="219">
        <v>3500</v>
      </c>
      <c r="E269" s="221">
        <v>3500</v>
      </c>
      <c r="F269" s="221">
        <v>3500</v>
      </c>
      <c r="G269" s="222">
        <v>0</v>
      </c>
      <c r="H269" s="272"/>
      <c r="I269" s="239">
        <f t="shared" si="7"/>
      </c>
      <c r="J269" s="228"/>
      <c r="K269" s="273" t="s">
        <v>2082</v>
      </c>
      <c r="L269" s="227"/>
      <c r="M269" s="228"/>
      <c r="N269" s="228"/>
      <c r="O269" s="274" t="s">
        <v>2082</v>
      </c>
    </row>
    <row r="270" spans="1:15" ht="12.75">
      <c r="A270" s="5">
        <v>265</v>
      </c>
      <c r="B270" s="108" t="s">
        <v>447</v>
      </c>
      <c r="C270" s="218" t="s">
        <v>448</v>
      </c>
      <c r="D270" s="219">
        <v>35626</v>
      </c>
      <c r="E270" s="221">
        <v>35626</v>
      </c>
      <c r="F270" s="221">
        <v>35626</v>
      </c>
      <c r="G270" s="222">
        <v>0</v>
      </c>
      <c r="H270" s="272"/>
      <c r="I270" s="239">
        <f t="shared" si="7"/>
      </c>
      <c r="J270" s="228"/>
      <c r="K270" s="273" t="s">
        <v>2082</v>
      </c>
      <c r="L270" s="227"/>
      <c r="M270" s="228"/>
      <c r="N270" s="228"/>
      <c r="O270" s="274" t="s">
        <v>2082</v>
      </c>
    </row>
    <row r="271" spans="1:15" ht="12.75">
      <c r="A271" s="5">
        <v>266</v>
      </c>
      <c r="B271" s="108" t="s">
        <v>449</v>
      </c>
      <c r="C271" s="218" t="s">
        <v>450</v>
      </c>
      <c r="D271" s="219">
        <v>25713</v>
      </c>
      <c r="E271" s="221">
        <v>25713</v>
      </c>
      <c r="F271" s="221">
        <v>25713</v>
      </c>
      <c r="G271" s="222">
        <v>0</v>
      </c>
      <c r="H271" s="272"/>
      <c r="I271" s="239">
        <f t="shared" si="7"/>
      </c>
      <c r="J271" s="228"/>
      <c r="K271" s="273" t="s">
        <v>2082</v>
      </c>
      <c r="L271" s="227"/>
      <c r="M271" s="228"/>
      <c r="N271" s="228"/>
      <c r="O271" s="274" t="s">
        <v>2082</v>
      </c>
    </row>
    <row r="272" spans="1:15" ht="12.75">
      <c r="A272" s="5">
        <v>267</v>
      </c>
      <c r="B272" s="108" t="s">
        <v>451</v>
      </c>
      <c r="C272" s="218" t="s">
        <v>452</v>
      </c>
      <c r="D272" s="219">
        <v>6865</v>
      </c>
      <c r="E272" s="221">
        <v>6865</v>
      </c>
      <c r="F272" s="221">
        <v>6865</v>
      </c>
      <c r="G272" s="222">
        <v>0</v>
      </c>
      <c r="H272" s="272"/>
      <c r="I272" s="239">
        <f t="shared" si="7"/>
      </c>
      <c r="J272" s="228"/>
      <c r="K272" s="273" t="s">
        <v>2082</v>
      </c>
      <c r="L272" s="227"/>
      <c r="M272" s="228"/>
      <c r="N272" s="228"/>
      <c r="O272" s="274" t="s">
        <v>2082</v>
      </c>
    </row>
    <row r="273" spans="1:15" ht="12.75">
      <c r="A273" s="5">
        <v>268</v>
      </c>
      <c r="B273" s="108" t="s">
        <v>453</v>
      </c>
      <c r="C273" s="218" t="s">
        <v>454</v>
      </c>
      <c r="D273" s="219">
        <v>28809</v>
      </c>
      <c r="E273" s="221">
        <v>28809</v>
      </c>
      <c r="F273" s="221">
        <v>28809</v>
      </c>
      <c r="G273" s="222">
        <v>0</v>
      </c>
      <c r="H273" s="272"/>
      <c r="I273" s="239">
        <f t="shared" si="7"/>
      </c>
      <c r="J273" s="228"/>
      <c r="K273" s="273" t="s">
        <v>2082</v>
      </c>
      <c r="L273" s="227"/>
      <c r="M273" s="228"/>
      <c r="N273" s="228"/>
      <c r="O273" s="274" t="s">
        <v>2082</v>
      </c>
    </row>
    <row r="274" spans="1:15" ht="12.75">
      <c r="A274" s="5">
        <v>269</v>
      </c>
      <c r="B274" s="108" t="s">
        <v>455</v>
      </c>
      <c r="C274" s="218" t="s">
        <v>456</v>
      </c>
      <c r="D274" s="219">
        <v>20435</v>
      </c>
      <c r="E274" s="221">
        <v>20435</v>
      </c>
      <c r="F274" s="221">
        <v>20435</v>
      </c>
      <c r="G274" s="222">
        <v>0</v>
      </c>
      <c r="H274" s="272"/>
      <c r="I274" s="239">
        <f t="shared" si="7"/>
      </c>
      <c r="J274" s="228"/>
      <c r="K274" s="273" t="s">
        <v>2082</v>
      </c>
      <c r="L274" s="227"/>
      <c r="M274" s="228"/>
      <c r="N274" s="228"/>
      <c r="O274" s="274" t="s">
        <v>2082</v>
      </c>
    </row>
    <row r="275" spans="1:15" ht="12.75">
      <c r="A275" s="5">
        <v>270</v>
      </c>
      <c r="B275" s="108" t="s">
        <v>457</v>
      </c>
      <c r="C275" s="218" t="s">
        <v>458</v>
      </c>
      <c r="D275" s="219">
        <v>21259</v>
      </c>
      <c r="E275" s="221">
        <v>21259</v>
      </c>
      <c r="F275" s="221">
        <v>21259</v>
      </c>
      <c r="G275" s="222">
        <v>0</v>
      </c>
      <c r="H275" s="272"/>
      <c r="I275" s="239">
        <f t="shared" si="7"/>
      </c>
      <c r="J275" s="228"/>
      <c r="K275" s="273" t="s">
        <v>2082</v>
      </c>
      <c r="L275" s="227"/>
      <c r="M275" s="228"/>
      <c r="N275" s="228"/>
      <c r="O275" s="274" t="s">
        <v>2082</v>
      </c>
    </row>
    <row r="276" spans="1:15" ht="12.75">
      <c r="A276" s="5">
        <v>271</v>
      </c>
      <c r="B276" s="108" t="s">
        <v>459</v>
      </c>
      <c r="C276" s="218" t="s">
        <v>460</v>
      </c>
      <c r="D276" s="219">
        <v>12892</v>
      </c>
      <c r="E276" s="221">
        <v>12892</v>
      </c>
      <c r="F276" s="221">
        <v>12892</v>
      </c>
      <c r="G276" s="222">
        <v>0</v>
      </c>
      <c r="H276" s="272"/>
      <c r="I276" s="239">
        <f t="shared" si="7"/>
      </c>
      <c r="J276" s="228"/>
      <c r="K276" s="273" t="s">
        <v>2082</v>
      </c>
      <c r="L276" s="227"/>
      <c r="M276" s="228"/>
      <c r="N276" s="228"/>
      <c r="O276" s="274" t="s">
        <v>2082</v>
      </c>
    </row>
    <row r="277" spans="1:15" ht="12.75">
      <c r="A277" s="5">
        <v>272</v>
      </c>
      <c r="B277" s="108" t="s">
        <v>461</v>
      </c>
      <c r="C277" s="218" t="s">
        <v>462</v>
      </c>
      <c r="D277" s="219">
        <v>22561</v>
      </c>
      <c r="E277" s="221">
        <v>22561</v>
      </c>
      <c r="F277" s="221">
        <v>22561</v>
      </c>
      <c r="G277" s="222">
        <v>0</v>
      </c>
      <c r="H277" s="272"/>
      <c r="I277" s="239">
        <f t="shared" si="7"/>
      </c>
      <c r="J277" s="228"/>
      <c r="K277" s="273" t="s">
        <v>2082</v>
      </c>
      <c r="L277" s="227"/>
      <c r="M277" s="228"/>
      <c r="N277" s="228"/>
      <c r="O277" s="274" t="s">
        <v>2082</v>
      </c>
    </row>
    <row r="278" spans="1:15" ht="12.75">
      <c r="A278" s="5">
        <v>273</v>
      </c>
      <c r="B278" s="108" t="s">
        <v>463</v>
      </c>
      <c r="C278" s="218" t="s">
        <v>471</v>
      </c>
      <c r="D278" s="219">
        <v>10409</v>
      </c>
      <c r="E278" s="221">
        <v>10409</v>
      </c>
      <c r="F278" s="221">
        <v>10409</v>
      </c>
      <c r="G278" s="222">
        <v>0</v>
      </c>
      <c r="H278" s="272"/>
      <c r="I278" s="239">
        <f aca="true" t="shared" si="8" ref="I278:I341">IF(H278&gt;0,$I$17,"")</f>
      </c>
      <c r="J278" s="228"/>
      <c r="K278" s="273" t="s">
        <v>2082</v>
      </c>
      <c r="L278" s="227"/>
      <c r="M278" s="228"/>
      <c r="N278" s="228"/>
      <c r="O278" s="274" t="s">
        <v>2082</v>
      </c>
    </row>
    <row r="279" spans="1:15" ht="12.75">
      <c r="A279" s="5">
        <v>274</v>
      </c>
      <c r="B279" s="108" t="s">
        <v>472</v>
      </c>
      <c r="C279" s="218" t="s">
        <v>473</v>
      </c>
      <c r="D279" s="219">
        <v>17994</v>
      </c>
      <c r="E279" s="221">
        <v>17994</v>
      </c>
      <c r="F279" s="221">
        <v>17994</v>
      </c>
      <c r="G279" s="222">
        <v>0</v>
      </c>
      <c r="H279" s="272"/>
      <c r="I279" s="239">
        <f t="shared" si="8"/>
      </c>
      <c r="J279" s="228"/>
      <c r="K279" s="273" t="s">
        <v>2082</v>
      </c>
      <c r="L279" s="227"/>
      <c r="M279" s="228"/>
      <c r="N279" s="228"/>
      <c r="O279" s="274" t="s">
        <v>2082</v>
      </c>
    </row>
    <row r="280" spans="1:15" ht="12.75">
      <c r="A280" s="5">
        <v>275</v>
      </c>
      <c r="B280" s="108" t="s">
        <v>474</v>
      </c>
      <c r="C280" s="218" t="s">
        <v>475</v>
      </c>
      <c r="D280" s="219">
        <v>22840</v>
      </c>
      <c r="E280" s="221">
        <v>22840</v>
      </c>
      <c r="F280" s="221">
        <v>22840</v>
      </c>
      <c r="G280" s="222">
        <v>0</v>
      </c>
      <c r="H280" s="272"/>
      <c r="I280" s="239">
        <f t="shared" si="8"/>
      </c>
      <c r="J280" s="228"/>
      <c r="K280" s="273" t="s">
        <v>2082</v>
      </c>
      <c r="L280" s="227"/>
      <c r="M280" s="228"/>
      <c r="N280" s="228"/>
      <c r="O280" s="274" t="s">
        <v>2082</v>
      </c>
    </row>
    <row r="281" spans="1:15" ht="12.75">
      <c r="A281" s="5">
        <v>276</v>
      </c>
      <c r="B281" s="108" t="s">
        <v>476</v>
      </c>
      <c r="C281" s="218" t="s">
        <v>477</v>
      </c>
      <c r="D281" s="219">
        <v>14363</v>
      </c>
      <c r="E281" s="221">
        <v>14363</v>
      </c>
      <c r="F281" s="221">
        <v>14363</v>
      </c>
      <c r="G281" s="222">
        <v>0</v>
      </c>
      <c r="H281" s="272"/>
      <c r="I281" s="239">
        <f t="shared" si="8"/>
      </c>
      <c r="J281" s="228"/>
      <c r="K281" s="273" t="s">
        <v>2082</v>
      </c>
      <c r="L281" s="227"/>
      <c r="M281" s="228"/>
      <c r="N281" s="228"/>
      <c r="O281" s="274" t="s">
        <v>2082</v>
      </c>
    </row>
    <row r="282" spans="1:15" ht="12.75">
      <c r="A282" s="5">
        <v>277</v>
      </c>
      <c r="B282" s="108" t="s">
        <v>478</v>
      </c>
      <c r="C282" s="218" t="s">
        <v>479</v>
      </c>
      <c r="D282" s="219">
        <v>17219</v>
      </c>
      <c r="E282" s="221">
        <v>17219</v>
      </c>
      <c r="F282" s="221">
        <v>17219</v>
      </c>
      <c r="G282" s="222">
        <v>0</v>
      </c>
      <c r="H282" s="272"/>
      <c r="I282" s="239">
        <f t="shared" si="8"/>
      </c>
      <c r="J282" s="228"/>
      <c r="K282" s="273" t="s">
        <v>2082</v>
      </c>
      <c r="L282" s="227"/>
      <c r="M282" s="228"/>
      <c r="N282" s="228"/>
      <c r="O282" s="274" t="s">
        <v>2082</v>
      </c>
    </row>
    <row r="283" spans="1:15" ht="12.75">
      <c r="A283" s="5">
        <v>278</v>
      </c>
      <c r="B283" s="108" t="s">
        <v>480</v>
      </c>
      <c r="C283" s="218" t="s">
        <v>481</v>
      </c>
      <c r="D283" s="219">
        <v>7127</v>
      </c>
      <c r="E283" s="221">
        <v>7127</v>
      </c>
      <c r="F283" s="221">
        <v>7127</v>
      </c>
      <c r="G283" s="222">
        <v>0</v>
      </c>
      <c r="H283" s="272"/>
      <c r="I283" s="239">
        <f t="shared" si="8"/>
      </c>
      <c r="J283" s="228"/>
      <c r="K283" s="273" t="s">
        <v>2082</v>
      </c>
      <c r="L283" s="227"/>
      <c r="M283" s="228"/>
      <c r="N283" s="228"/>
      <c r="O283" s="274" t="s">
        <v>2082</v>
      </c>
    </row>
    <row r="284" spans="1:15" ht="22.5">
      <c r="A284" s="5">
        <v>279</v>
      </c>
      <c r="B284" s="108" t="s">
        <v>482</v>
      </c>
      <c r="C284" s="218" t="s">
        <v>1605</v>
      </c>
      <c r="D284" s="219">
        <v>18579</v>
      </c>
      <c r="E284" s="221">
        <v>18579</v>
      </c>
      <c r="F284" s="221">
        <v>18579</v>
      </c>
      <c r="G284" s="222">
        <v>0</v>
      </c>
      <c r="H284" s="272"/>
      <c r="I284" s="239">
        <f t="shared" si="8"/>
      </c>
      <c r="J284" s="228"/>
      <c r="K284" s="273" t="s">
        <v>2082</v>
      </c>
      <c r="L284" s="227"/>
      <c r="M284" s="228"/>
      <c r="N284" s="228"/>
      <c r="O284" s="274" t="s">
        <v>2082</v>
      </c>
    </row>
    <row r="285" spans="1:15" ht="22.5">
      <c r="A285" s="5">
        <v>280</v>
      </c>
      <c r="B285" s="108" t="s">
        <v>483</v>
      </c>
      <c r="C285" s="218" t="s">
        <v>1607</v>
      </c>
      <c r="D285" s="219">
        <v>8354</v>
      </c>
      <c r="E285" s="221">
        <v>8354</v>
      </c>
      <c r="F285" s="221">
        <v>8354</v>
      </c>
      <c r="G285" s="222">
        <v>0</v>
      </c>
      <c r="H285" s="272"/>
      <c r="I285" s="239">
        <f t="shared" si="8"/>
      </c>
      <c r="J285" s="228"/>
      <c r="K285" s="273" t="s">
        <v>2082</v>
      </c>
      <c r="L285" s="227"/>
      <c r="M285" s="228"/>
      <c r="N285" s="228"/>
      <c r="O285" s="274" t="s">
        <v>2082</v>
      </c>
    </row>
    <row r="286" spans="1:15" ht="12.75">
      <c r="A286" s="5">
        <v>281</v>
      </c>
      <c r="B286" s="108" t="s">
        <v>484</v>
      </c>
      <c r="C286" s="218" t="s">
        <v>485</v>
      </c>
      <c r="D286" s="219">
        <v>14796</v>
      </c>
      <c r="E286" s="221">
        <v>14796</v>
      </c>
      <c r="F286" s="221">
        <v>14796</v>
      </c>
      <c r="G286" s="222">
        <v>0</v>
      </c>
      <c r="H286" s="272"/>
      <c r="I286" s="239">
        <f t="shared" si="8"/>
      </c>
      <c r="J286" s="228"/>
      <c r="K286" s="273" t="s">
        <v>2082</v>
      </c>
      <c r="L286" s="227"/>
      <c r="M286" s="228"/>
      <c r="N286" s="228"/>
      <c r="O286" s="274" t="s">
        <v>2082</v>
      </c>
    </row>
    <row r="287" spans="1:15" ht="12.75">
      <c r="A287" s="5">
        <v>282</v>
      </c>
      <c r="B287" s="108" t="s">
        <v>486</v>
      </c>
      <c r="C287" s="218" t="s">
        <v>487</v>
      </c>
      <c r="D287" s="219">
        <v>8049</v>
      </c>
      <c r="E287" s="221">
        <v>8049</v>
      </c>
      <c r="F287" s="221">
        <v>8049</v>
      </c>
      <c r="G287" s="222">
        <v>0</v>
      </c>
      <c r="H287" s="272"/>
      <c r="I287" s="239">
        <f t="shared" si="8"/>
      </c>
      <c r="J287" s="228"/>
      <c r="K287" s="273" t="s">
        <v>2082</v>
      </c>
      <c r="L287" s="227"/>
      <c r="M287" s="228"/>
      <c r="N287" s="228"/>
      <c r="O287" s="274" t="s">
        <v>2082</v>
      </c>
    </row>
    <row r="288" spans="1:15" ht="12.75">
      <c r="A288" s="5">
        <v>283</v>
      </c>
      <c r="B288" s="108" t="s">
        <v>488</v>
      </c>
      <c r="C288" s="218" t="s">
        <v>489</v>
      </c>
      <c r="D288" s="219">
        <v>8257</v>
      </c>
      <c r="E288" s="221">
        <v>8257</v>
      </c>
      <c r="F288" s="221">
        <v>8257</v>
      </c>
      <c r="G288" s="222">
        <v>0</v>
      </c>
      <c r="H288" s="272"/>
      <c r="I288" s="239">
        <f t="shared" si="8"/>
      </c>
      <c r="J288" s="228"/>
      <c r="K288" s="273" t="s">
        <v>2082</v>
      </c>
      <c r="L288" s="227"/>
      <c r="M288" s="228"/>
      <c r="N288" s="228"/>
      <c r="O288" s="274" t="s">
        <v>2082</v>
      </c>
    </row>
    <row r="289" spans="1:15" ht="12.75">
      <c r="A289" s="5">
        <v>284</v>
      </c>
      <c r="B289" s="108" t="s">
        <v>490</v>
      </c>
      <c r="C289" s="218" t="s">
        <v>491</v>
      </c>
      <c r="D289" s="219">
        <v>19408</v>
      </c>
      <c r="E289" s="221">
        <v>19408</v>
      </c>
      <c r="F289" s="221">
        <v>19408</v>
      </c>
      <c r="G289" s="222">
        <v>0</v>
      </c>
      <c r="H289" s="272"/>
      <c r="I289" s="239">
        <f t="shared" si="8"/>
      </c>
      <c r="J289" s="228"/>
      <c r="K289" s="273" t="s">
        <v>2082</v>
      </c>
      <c r="L289" s="227"/>
      <c r="M289" s="228"/>
      <c r="N289" s="228"/>
      <c r="O289" s="274" t="s">
        <v>2082</v>
      </c>
    </row>
    <row r="290" spans="1:15" ht="12.75">
      <c r="A290" s="5">
        <v>285</v>
      </c>
      <c r="B290" s="108" t="s">
        <v>492</v>
      </c>
      <c r="C290" s="218" t="s">
        <v>493</v>
      </c>
      <c r="D290" s="219">
        <v>9414</v>
      </c>
      <c r="E290" s="221">
        <v>9414</v>
      </c>
      <c r="F290" s="221">
        <v>9414</v>
      </c>
      <c r="G290" s="222">
        <v>0</v>
      </c>
      <c r="H290" s="272"/>
      <c r="I290" s="239">
        <f t="shared" si="8"/>
      </c>
      <c r="J290" s="228"/>
      <c r="K290" s="273" t="s">
        <v>2082</v>
      </c>
      <c r="L290" s="227"/>
      <c r="M290" s="228"/>
      <c r="N290" s="228"/>
      <c r="O290" s="274" t="s">
        <v>2082</v>
      </c>
    </row>
    <row r="291" spans="1:15" ht="12.75">
      <c r="A291" s="5">
        <v>286</v>
      </c>
      <c r="B291" s="108" t="s">
        <v>494</v>
      </c>
      <c r="C291" s="218" t="s">
        <v>495</v>
      </c>
      <c r="D291" s="219">
        <v>161315</v>
      </c>
      <c r="E291" s="221">
        <v>161315</v>
      </c>
      <c r="F291" s="221">
        <v>161315</v>
      </c>
      <c r="G291" s="222">
        <v>0</v>
      </c>
      <c r="H291" s="272"/>
      <c r="I291" s="239">
        <f t="shared" si="8"/>
      </c>
      <c r="J291" s="228"/>
      <c r="K291" s="273" t="s">
        <v>2082</v>
      </c>
      <c r="L291" s="227"/>
      <c r="M291" s="228"/>
      <c r="N291" s="228"/>
      <c r="O291" s="274" t="s">
        <v>2082</v>
      </c>
    </row>
    <row r="292" spans="1:15" ht="12.75">
      <c r="A292" s="5">
        <v>287</v>
      </c>
      <c r="B292" s="108" t="s">
        <v>496</v>
      </c>
      <c r="C292" s="218" t="s">
        <v>497</v>
      </c>
      <c r="D292" s="219">
        <v>137000</v>
      </c>
      <c r="E292" s="221">
        <v>137000</v>
      </c>
      <c r="F292" s="221">
        <v>137000</v>
      </c>
      <c r="G292" s="222">
        <v>0</v>
      </c>
      <c r="H292" s="272"/>
      <c r="I292" s="239">
        <f t="shared" si="8"/>
      </c>
      <c r="J292" s="228"/>
      <c r="K292" s="273" t="s">
        <v>2082</v>
      </c>
      <c r="L292" s="227"/>
      <c r="M292" s="228"/>
      <c r="N292" s="228"/>
      <c r="O292" s="274" t="s">
        <v>2082</v>
      </c>
    </row>
    <row r="293" spans="1:15" ht="12.75">
      <c r="A293" s="5">
        <v>288</v>
      </c>
      <c r="B293" s="108" t="s">
        <v>498</v>
      </c>
      <c r="C293" s="218" t="s">
        <v>499</v>
      </c>
      <c r="D293" s="219">
        <v>105031</v>
      </c>
      <c r="E293" s="221">
        <v>105031</v>
      </c>
      <c r="F293" s="221">
        <v>105031</v>
      </c>
      <c r="G293" s="222">
        <v>0</v>
      </c>
      <c r="H293" s="272"/>
      <c r="I293" s="239">
        <f t="shared" si="8"/>
      </c>
      <c r="J293" s="228"/>
      <c r="K293" s="273" t="s">
        <v>2082</v>
      </c>
      <c r="L293" s="227"/>
      <c r="M293" s="228"/>
      <c r="N293" s="228"/>
      <c r="O293" s="274" t="s">
        <v>2082</v>
      </c>
    </row>
    <row r="294" spans="1:15" ht="22.5">
      <c r="A294" s="5">
        <v>289</v>
      </c>
      <c r="B294" s="108" t="s">
        <v>500</v>
      </c>
      <c r="C294" s="218" t="s">
        <v>501</v>
      </c>
      <c r="D294" s="219">
        <v>90971</v>
      </c>
      <c r="E294" s="221">
        <v>90971</v>
      </c>
      <c r="F294" s="221">
        <v>90971</v>
      </c>
      <c r="G294" s="222">
        <v>0</v>
      </c>
      <c r="H294" s="272"/>
      <c r="I294" s="239">
        <f t="shared" si="8"/>
      </c>
      <c r="J294" s="228"/>
      <c r="K294" s="273" t="s">
        <v>2082</v>
      </c>
      <c r="L294" s="227"/>
      <c r="M294" s="228"/>
      <c r="N294" s="228"/>
      <c r="O294" s="274" t="s">
        <v>2082</v>
      </c>
    </row>
    <row r="295" spans="1:15" ht="12.75">
      <c r="A295" s="5">
        <v>290</v>
      </c>
      <c r="B295" s="108" t="s">
        <v>502</v>
      </c>
      <c r="C295" s="218" t="s">
        <v>503</v>
      </c>
      <c r="D295" s="219">
        <v>63860</v>
      </c>
      <c r="E295" s="221">
        <v>63860</v>
      </c>
      <c r="F295" s="221">
        <v>63860</v>
      </c>
      <c r="G295" s="222">
        <v>0</v>
      </c>
      <c r="H295" s="272"/>
      <c r="I295" s="239">
        <f t="shared" si="8"/>
      </c>
      <c r="J295" s="228"/>
      <c r="K295" s="273" t="s">
        <v>2082</v>
      </c>
      <c r="L295" s="227"/>
      <c r="M295" s="228"/>
      <c r="N295" s="228"/>
      <c r="O295" s="274" t="s">
        <v>2082</v>
      </c>
    </row>
    <row r="296" spans="1:15" ht="12.75">
      <c r="A296" s="5">
        <v>291</v>
      </c>
      <c r="B296" s="108" t="s">
        <v>504</v>
      </c>
      <c r="C296" s="218" t="s">
        <v>505</v>
      </c>
      <c r="D296" s="219">
        <v>71549</v>
      </c>
      <c r="E296" s="221">
        <v>71549</v>
      </c>
      <c r="F296" s="221">
        <v>71549</v>
      </c>
      <c r="G296" s="222">
        <v>0</v>
      </c>
      <c r="H296" s="272"/>
      <c r="I296" s="239">
        <f t="shared" si="8"/>
      </c>
      <c r="J296" s="228"/>
      <c r="K296" s="273" t="s">
        <v>2082</v>
      </c>
      <c r="L296" s="227"/>
      <c r="M296" s="228"/>
      <c r="N296" s="228"/>
      <c r="O296" s="274" t="s">
        <v>2082</v>
      </c>
    </row>
    <row r="297" spans="1:15" ht="12.75">
      <c r="A297" s="5">
        <v>292</v>
      </c>
      <c r="B297" s="108" t="s">
        <v>506</v>
      </c>
      <c r="C297" s="218" t="s">
        <v>507</v>
      </c>
      <c r="D297" s="219">
        <v>46953</v>
      </c>
      <c r="E297" s="221">
        <v>46953</v>
      </c>
      <c r="F297" s="221">
        <v>46953</v>
      </c>
      <c r="G297" s="222">
        <v>0</v>
      </c>
      <c r="H297" s="272"/>
      <c r="I297" s="239">
        <f t="shared" si="8"/>
      </c>
      <c r="J297" s="228"/>
      <c r="K297" s="273" t="s">
        <v>2082</v>
      </c>
      <c r="L297" s="227"/>
      <c r="M297" s="228"/>
      <c r="N297" s="228"/>
      <c r="O297" s="274" t="s">
        <v>2082</v>
      </c>
    </row>
    <row r="298" spans="1:15" ht="22.5">
      <c r="A298" s="5">
        <v>293</v>
      </c>
      <c r="B298" s="108" t="s">
        <v>508</v>
      </c>
      <c r="C298" s="218" t="s">
        <v>509</v>
      </c>
      <c r="D298" s="219">
        <v>73450</v>
      </c>
      <c r="E298" s="221">
        <v>73450</v>
      </c>
      <c r="F298" s="221">
        <v>73450</v>
      </c>
      <c r="G298" s="222">
        <v>0</v>
      </c>
      <c r="H298" s="272"/>
      <c r="I298" s="239">
        <f t="shared" si="8"/>
      </c>
      <c r="J298" s="228"/>
      <c r="K298" s="273" t="s">
        <v>2082</v>
      </c>
      <c r="L298" s="227"/>
      <c r="M298" s="228"/>
      <c r="N298" s="228"/>
      <c r="O298" s="274" t="s">
        <v>2082</v>
      </c>
    </row>
    <row r="299" spans="1:15" ht="22.5">
      <c r="A299" s="5">
        <v>294</v>
      </c>
      <c r="B299" s="108" t="s">
        <v>510</v>
      </c>
      <c r="C299" s="218" t="s">
        <v>511</v>
      </c>
      <c r="D299" s="219">
        <v>85036</v>
      </c>
      <c r="E299" s="221">
        <v>85036</v>
      </c>
      <c r="F299" s="221">
        <v>85036</v>
      </c>
      <c r="G299" s="222">
        <v>0</v>
      </c>
      <c r="H299" s="272"/>
      <c r="I299" s="239">
        <f t="shared" si="8"/>
      </c>
      <c r="J299" s="228"/>
      <c r="K299" s="273" t="s">
        <v>2082</v>
      </c>
      <c r="L299" s="227"/>
      <c r="M299" s="228"/>
      <c r="N299" s="228"/>
      <c r="O299" s="274" t="s">
        <v>2082</v>
      </c>
    </row>
    <row r="300" spans="1:15" ht="22.5">
      <c r="A300" s="5">
        <v>295</v>
      </c>
      <c r="B300" s="108" t="s">
        <v>512</v>
      </c>
      <c r="C300" s="218" t="s">
        <v>513</v>
      </c>
      <c r="D300" s="219">
        <v>31797</v>
      </c>
      <c r="E300" s="221">
        <v>31797</v>
      </c>
      <c r="F300" s="221">
        <v>31797</v>
      </c>
      <c r="G300" s="222">
        <v>0</v>
      </c>
      <c r="H300" s="272"/>
      <c r="I300" s="239">
        <f t="shared" si="8"/>
      </c>
      <c r="J300" s="228"/>
      <c r="K300" s="273" t="s">
        <v>2082</v>
      </c>
      <c r="L300" s="227"/>
      <c r="M300" s="228"/>
      <c r="N300" s="228"/>
      <c r="O300" s="274" t="s">
        <v>2082</v>
      </c>
    </row>
    <row r="301" spans="1:15" ht="22.5">
      <c r="A301" s="5">
        <v>296</v>
      </c>
      <c r="B301" s="108" t="s">
        <v>514</v>
      </c>
      <c r="C301" s="218" t="s">
        <v>1624</v>
      </c>
      <c r="D301" s="219">
        <v>48612</v>
      </c>
      <c r="E301" s="221">
        <v>48612</v>
      </c>
      <c r="F301" s="221">
        <v>48612</v>
      </c>
      <c r="G301" s="222">
        <v>0</v>
      </c>
      <c r="H301" s="272"/>
      <c r="I301" s="239">
        <f t="shared" si="8"/>
      </c>
      <c r="J301" s="228"/>
      <c r="K301" s="273" t="s">
        <v>2082</v>
      </c>
      <c r="L301" s="227"/>
      <c r="M301" s="228"/>
      <c r="N301" s="228"/>
      <c r="O301" s="274" t="s">
        <v>2082</v>
      </c>
    </row>
    <row r="302" spans="1:15" ht="22.5">
      <c r="A302" s="5">
        <v>297</v>
      </c>
      <c r="B302" s="108" t="s">
        <v>515</v>
      </c>
      <c r="C302" s="218" t="s">
        <v>1626</v>
      </c>
      <c r="D302" s="219">
        <v>39118</v>
      </c>
      <c r="E302" s="221">
        <v>39118</v>
      </c>
      <c r="F302" s="221">
        <v>39118</v>
      </c>
      <c r="G302" s="222">
        <v>0</v>
      </c>
      <c r="H302" s="272"/>
      <c r="I302" s="239">
        <f t="shared" si="8"/>
      </c>
      <c r="J302" s="228"/>
      <c r="K302" s="273" t="s">
        <v>2082</v>
      </c>
      <c r="L302" s="227"/>
      <c r="M302" s="228"/>
      <c r="N302" s="228"/>
      <c r="O302" s="274" t="s">
        <v>2082</v>
      </c>
    </row>
    <row r="303" spans="1:15" ht="12.75">
      <c r="A303" s="5">
        <v>298</v>
      </c>
      <c r="B303" s="108" t="s">
        <v>516</v>
      </c>
      <c r="C303" s="218" t="s">
        <v>517</v>
      </c>
      <c r="D303" s="219">
        <v>64588</v>
      </c>
      <c r="E303" s="221">
        <v>64588</v>
      </c>
      <c r="F303" s="221">
        <v>64588</v>
      </c>
      <c r="G303" s="222">
        <v>0</v>
      </c>
      <c r="H303" s="272"/>
      <c r="I303" s="239">
        <f t="shared" si="8"/>
      </c>
      <c r="J303" s="228"/>
      <c r="K303" s="273" t="s">
        <v>2082</v>
      </c>
      <c r="L303" s="227"/>
      <c r="M303" s="228"/>
      <c r="N303" s="228"/>
      <c r="O303" s="274" t="s">
        <v>2082</v>
      </c>
    </row>
    <row r="304" spans="1:15" ht="22.5">
      <c r="A304" s="5">
        <v>299</v>
      </c>
      <c r="B304" s="108" t="s">
        <v>518</v>
      </c>
      <c r="C304" s="218" t="s">
        <v>519</v>
      </c>
      <c r="D304" s="219">
        <v>64654</v>
      </c>
      <c r="E304" s="221">
        <v>64654</v>
      </c>
      <c r="F304" s="221">
        <v>64654</v>
      </c>
      <c r="G304" s="222">
        <v>0</v>
      </c>
      <c r="H304" s="272"/>
      <c r="I304" s="239">
        <f t="shared" si="8"/>
      </c>
      <c r="J304" s="228"/>
      <c r="K304" s="273" t="s">
        <v>2082</v>
      </c>
      <c r="L304" s="227"/>
      <c r="M304" s="228"/>
      <c r="N304" s="228"/>
      <c r="O304" s="274" t="s">
        <v>2082</v>
      </c>
    </row>
    <row r="305" spans="1:15" ht="22.5">
      <c r="A305" s="5">
        <v>300</v>
      </c>
      <c r="B305" s="108" t="s">
        <v>520</v>
      </c>
      <c r="C305" s="218" t="s">
        <v>521</v>
      </c>
      <c r="D305" s="219">
        <v>40199</v>
      </c>
      <c r="E305" s="221">
        <v>40199</v>
      </c>
      <c r="F305" s="221">
        <v>40199</v>
      </c>
      <c r="G305" s="222">
        <v>0</v>
      </c>
      <c r="H305" s="272"/>
      <c r="I305" s="239">
        <f t="shared" si="8"/>
      </c>
      <c r="J305" s="228"/>
      <c r="K305" s="273" t="s">
        <v>2082</v>
      </c>
      <c r="L305" s="227"/>
      <c r="M305" s="228"/>
      <c r="N305" s="228"/>
      <c r="O305" s="274" t="s">
        <v>2082</v>
      </c>
    </row>
    <row r="306" spans="1:15" ht="22.5">
      <c r="A306" s="5">
        <v>301</v>
      </c>
      <c r="B306" s="108" t="s">
        <v>522</v>
      </c>
      <c r="C306" s="218" t="s">
        <v>523</v>
      </c>
      <c r="D306" s="219">
        <v>59774</v>
      </c>
      <c r="E306" s="221">
        <v>59774</v>
      </c>
      <c r="F306" s="221">
        <v>59774</v>
      </c>
      <c r="G306" s="222">
        <v>0</v>
      </c>
      <c r="H306" s="272"/>
      <c r="I306" s="239">
        <f t="shared" si="8"/>
      </c>
      <c r="J306" s="228"/>
      <c r="K306" s="273" t="s">
        <v>2082</v>
      </c>
      <c r="L306" s="227"/>
      <c r="M306" s="228"/>
      <c r="N306" s="228"/>
      <c r="O306" s="274" t="s">
        <v>2082</v>
      </c>
    </row>
    <row r="307" spans="1:15" ht="22.5">
      <c r="A307" s="5">
        <v>302</v>
      </c>
      <c r="B307" s="108" t="s">
        <v>524</v>
      </c>
      <c r="C307" s="218" t="s">
        <v>525</v>
      </c>
      <c r="D307" s="219">
        <v>38237</v>
      </c>
      <c r="E307" s="221">
        <v>38237</v>
      </c>
      <c r="F307" s="221">
        <v>38237</v>
      </c>
      <c r="G307" s="222">
        <v>0</v>
      </c>
      <c r="H307" s="272"/>
      <c r="I307" s="239">
        <f t="shared" si="8"/>
      </c>
      <c r="J307" s="228"/>
      <c r="K307" s="273" t="s">
        <v>2082</v>
      </c>
      <c r="L307" s="227"/>
      <c r="M307" s="228"/>
      <c r="N307" s="228"/>
      <c r="O307" s="274" t="s">
        <v>2082</v>
      </c>
    </row>
    <row r="308" spans="1:15" ht="22.5">
      <c r="A308" s="5">
        <v>303</v>
      </c>
      <c r="B308" s="108" t="s">
        <v>526</v>
      </c>
      <c r="C308" s="218" t="s">
        <v>527</v>
      </c>
      <c r="D308" s="219">
        <v>32872</v>
      </c>
      <c r="E308" s="221">
        <v>32872</v>
      </c>
      <c r="F308" s="221">
        <v>32872</v>
      </c>
      <c r="G308" s="222">
        <v>0</v>
      </c>
      <c r="H308" s="272"/>
      <c r="I308" s="239">
        <f t="shared" si="8"/>
      </c>
      <c r="J308" s="228"/>
      <c r="K308" s="273" t="s">
        <v>2082</v>
      </c>
      <c r="L308" s="227"/>
      <c r="M308" s="228"/>
      <c r="N308" s="228"/>
      <c r="O308" s="274" t="s">
        <v>2082</v>
      </c>
    </row>
    <row r="309" spans="1:15" ht="12.75">
      <c r="A309" s="5">
        <v>304</v>
      </c>
      <c r="B309" s="108" t="s">
        <v>528</v>
      </c>
      <c r="C309" s="218" t="s">
        <v>529</v>
      </c>
      <c r="D309" s="219">
        <v>53946</v>
      </c>
      <c r="E309" s="221">
        <v>53946</v>
      </c>
      <c r="F309" s="221">
        <v>53946</v>
      </c>
      <c r="G309" s="222">
        <v>0</v>
      </c>
      <c r="H309" s="272"/>
      <c r="I309" s="239">
        <f t="shared" si="8"/>
      </c>
      <c r="J309" s="228"/>
      <c r="K309" s="273" t="s">
        <v>2082</v>
      </c>
      <c r="L309" s="227"/>
      <c r="M309" s="228"/>
      <c r="N309" s="228"/>
      <c r="O309" s="274" t="s">
        <v>2082</v>
      </c>
    </row>
    <row r="310" spans="1:15" ht="12.75">
      <c r="A310" s="5">
        <v>305</v>
      </c>
      <c r="B310" s="108" t="s">
        <v>530</v>
      </c>
      <c r="C310" s="218" t="s">
        <v>531</v>
      </c>
      <c r="D310" s="219">
        <v>29643</v>
      </c>
      <c r="E310" s="221">
        <v>29643</v>
      </c>
      <c r="F310" s="221">
        <v>29643</v>
      </c>
      <c r="G310" s="222">
        <v>0</v>
      </c>
      <c r="H310" s="272"/>
      <c r="I310" s="239">
        <f t="shared" si="8"/>
      </c>
      <c r="J310" s="228"/>
      <c r="K310" s="273" t="s">
        <v>2082</v>
      </c>
      <c r="L310" s="227"/>
      <c r="M310" s="228"/>
      <c r="N310" s="228"/>
      <c r="O310" s="274" t="s">
        <v>2082</v>
      </c>
    </row>
    <row r="311" spans="1:21" ht="12.75">
      <c r="A311" s="5">
        <v>306</v>
      </c>
      <c r="B311" s="275" t="s">
        <v>2044</v>
      </c>
      <c r="C311" s="233" t="s">
        <v>2045</v>
      </c>
      <c r="D311" s="234">
        <v>23339</v>
      </c>
      <c r="E311" s="236">
        <v>16737</v>
      </c>
      <c r="F311" s="236">
        <v>23339</v>
      </c>
      <c r="G311" s="237">
        <v>0</v>
      </c>
      <c r="H311" s="277">
        <v>12</v>
      </c>
      <c r="I311" s="239" t="str">
        <f t="shared" si="8"/>
        <v>бр. 72 од 8.6.2012</v>
      </c>
      <c r="J311" s="278">
        <f>F311/22750</f>
        <v>1.0258901098901099</v>
      </c>
      <c r="K311" s="279">
        <v>0</v>
      </c>
      <c r="L311" s="242">
        <v>23339</v>
      </c>
      <c r="M311" s="250" t="s">
        <v>2044</v>
      </c>
      <c r="N311" s="250">
        <v>1</v>
      </c>
      <c r="O311" s="280">
        <f>L311/22750</f>
        <v>1.0258901098901099</v>
      </c>
      <c r="P311" s="281">
        <f>O311-J311</f>
        <v>0</v>
      </c>
      <c r="Q311" s="282">
        <v>26</v>
      </c>
      <c r="R311" s="282"/>
      <c r="S311" s="283" t="str">
        <f>VLOOKUP(M311,'[1]Sheet2'!$D$3:$F$76,1)</f>
        <v>H60C</v>
      </c>
      <c r="T311" s="283">
        <f>IF(S311=M311,1,"")</f>
        <v>1</v>
      </c>
      <c r="U311" s="284">
        <v>36</v>
      </c>
    </row>
    <row r="312" spans="1:15" ht="22.5">
      <c r="A312" s="5">
        <v>307</v>
      </c>
      <c r="B312" s="108" t="s">
        <v>532</v>
      </c>
      <c r="C312" s="218" t="s">
        <v>533</v>
      </c>
      <c r="D312" s="219">
        <v>30487</v>
      </c>
      <c r="E312" s="221">
        <v>30487</v>
      </c>
      <c r="F312" s="221">
        <v>30487</v>
      </c>
      <c r="G312" s="222">
        <v>0</v>
      </c>
      <c r="H312" s="272"/>
      <c r="I312" s="239">
        <f t="shared" si="8"/>
      </c>
      <c r="J312" s="228"/>
      <c r="K312" s="273" t="s">
        <v>2082</v>
      </c>
      <c r="L312" s="227"/>
      <c r="M312" s="228"/>
      <c r="N312" s="228"/>
      <c r="O312" s="274" t="s">
        <v>2082</v>
      </c>
    </row>
    <row r="313" spans="1:15" ht="22.5">
      <c r="A313" s="5">
        <v>308</v>
      </c>
      <c r="B313" s="108" t="s">
        <v>534</v>
      </c>
      <c r="C313" s="218" t="s">
        <v>535</v>
      </c>
      <c r="D313" s="219">
        <v>22969</v>
      </c>
      <c r="E313" s="221">
        <v>22969</v>
      </c>
      <c r="F313" s="221">
        <v>22969</v>
      </c>
      <c r="G313" s="222">
        <v>0</v>
      </c>
      <c r="H313" s="272"/>
      <c r="I313" s="239">
        <f t="shared" si="8"/>
      </c>
      <c r="J313" s="228"/>
      <c r="K313" s="273" t="s">
        <v>2082</v>
      </c>
      <c r="L313" s="227"/>
      <c r="M313" s="228"/>
      <c r="N313" s="228"/>
      <c r="O313" s="274" t="s">
        <v>2082</v>
      </c>
    </row>
    <row r="314" spans="1:15" ht="12.75">
      <c r="A314" s="5">
        <v>309</v>
      </c>
      <c r="B314" s="108" t="s">
        <v>536</v>
      </c>
      <c r="C314" s="218" t="s">
        <v>537</v>
      </c>
      <c r="D314" s="219">
        <v>45151</v>
      </c>
      <c r="E314" s="221">
        <v>45151</v>
      </c>
      <c r="F314" s="221">
        <v>45151</v>
      </c>
      <c r="G314" s="222">
        <v>0</v>
      </c>
      <c r="H314" s="272"/>
      <c r="I314" s="239">
        <f t="shared" si="8"/>
      </c>
      <c r="J314" s="228"/>
      <c r="K314" s="273" t="s">
        <v>2082</v>
      </c>
      <c r="L314" s="227"/>
      <c r="M314" s="228"/>
      <c r="N314" s="228"/>
      <c r="O314" s="274" t="s">
        <v>2082</v>
      </c>
    </row>
    <row r="315" spans="1:15" ht="12.75">
      <c r="A315" s="5">
        <v>310</v>
      </c>
      <c r="B315" s="108" t="s">
        <v>538</v>
      </c>
      <c r="C315" s="218" t="s">
        <v>539</v>
      </c>
      <c r="D315" s="219">
        <v>29166</v>
      </c>
      <c r="E315" s="221">
        <v>29166</v>
      </c>
      <c r="F315" s="221">
        <v>29166</v>
      </c>
      <c r="G315" s="222">
        <v>0</v>
      </c>
      <c r="H315" s="272"/>
      <c r="I315" s="239">
        <f t="shared" si="8"/>
      </c>
      <c r="J315" s="228"/>
      <c r="K315" s="273" t="s">
        <v>2082</v>
      </c>
      <c r="L315" s="227"/>
      <c r="M315" s="228"/>
      <c r="N315" s="228"/>
      <c r="O315" s="274" t="s">
        <v>2082</v>
      </c>
    </row>
    <row r="316" spans="1:15" ht="22.5">
      <c r="A316" s="5">
        <v>311</v>
      </c>
      <c r="B316" s="108" t="s">
        <v>540</v>
      </c>
      <c r="C316" s="218" t="s">
        <v>541</v>
      </c>
      <c r="D316" s="219">
        <v>35859</v>
      </c>
      <c r="E316" s="221">
        <v>35859</v>
      </c>
      <c r="F316" s="221">
        <v>35859</v>
      </c>
      <c r="G316" s="222">
        <v>0</v>
      </c>
      <c r="H316" s="272"/>
      <c r="I316" s="239">
        <f t="shared" si="8"/>
      </c>
      <c r="J316" s="228"/>
      <c r="K316" s="273" t="s">
        <v>2082</v>
      </c>
      <c r="L316" s="227"/>
      <c r="M316" s="228"/>
      <c r="N316" s="228"/>
      <c r="O316" s="274" t="s">
        <v>2082</v>
      </c>
    </row>
    <row r="317" spans="1:15" ht="22.5">
      <c r="A317" s="5">
        <v>312</v>
      </c>
      <c r="B317" s="108" t="s">
        <v>542</v>
      </c>
      <c r="C317" s="218" t="s">
        <v>543</v>
      </c>
      <c r="D317" s="219">
        <v>22632</v>
      </c>
      <c r="E317" s="221">
        <v>22632</v>
      </c>
      <c r="F317" s="221">
        <v>22632</v>
      </c>
      <c r="G317" s="222">
        <v>0</v>
      </c>
      <c r="H317" s="272"/>
      <c r="I317" s="239">
        <f t="shared" si="8"/>
      </c>
      <c r="J317" s="228"/>
      <c r="K317" s="273" t="s">
        <v>2082</v>
      </c>
      <c r="L317" s="227"/>
      <c r="M317" s="228"/>
      <c r="N317" s="228"/>
      <c r="O317" s="274" t="s">
        <v>2082</v>
      </c>
    </row>
    <row r="318" spans="1:15" ht="12.75">
      <c r="A318" s="5">
        <v>313</v>
      </c>
      <c r="B318" s="108" t="s">
        <v>544</v>
      </c>
      <c r="C318" s="218" t="s">
        <v>545</v>
      </c>
      <c r="D318" s="219">
        <v>24309</v>
      </c>
      <c r="E318" s="221">
        <v>24309</v>
      </c>
      <c r="F318" s="221">
        <v>24309</v>
      </c>
      <c r="G318" s="222">
        <v>0</v>
      </c>
      <c r="H318" s="272"/>
      <c r="I318" s="239">
        <f t="shared" si="8"/>
      </c>
      <c r="J318" s="228"/>
      <c r="K318" s="273" t="s">
        <v>2082</v>
      </c>
      <c r="L318" s="227"/>
      <c r="M318" s="228"/>
      <c r="N318" s="228"/>
      <c r="O318" s="274" t="s">
        <v>2082</v>
      </c>
    </row>
    <row r="319" spans="1:15" ht="12.75">
      <c r="A319" s="5">
        <v>314</v>
      </c>
      <c r="B319" s="108" t="s">
        <v>546</v>
      </c>
      <c r="C319" s="218" t="s">
        <v>547</v>
      </c>
      <c r="D319" s="219">
        <v>13841</v>
      </c>
      <c r="E319" s="221">
        <v>13841</v>
      </c>
      <c r="F319" s="221">
        <v>13841</v>
      </c>
      <c r="G319" s="222">
        <v>0</v>
      </c>
      <c r="H319" s="272"/>
      <c r="I319" s="239">
        <f t="shared" si="8"/>
      </c>
      <c r="J319" s="228"/>
      <c r="K319" s="273" t="s">
        <v>2082</v>
      </c>
      <c r="L319" s="227"/>
      <c r="M319" s="228"/>
      <c r="N319" s="228"/>
      <c r="O319" s="274" t="s">
        <v>2082</v>
      </c>
    </row>
    <row r="320" spans="1:15" ht="22.5">
      <c r="A320" s="5">
        <v>315</v>
      </c>
      <c r="B320" s="108" t="s">
        <v>548</v>
      </c>
      <c r="C320" s="218" t="s">
        <v>549</v>
      </c>
      <c r="D320" s="219">
        <v>152395</v>
      </c>
      <c r="E320" s="221">
        <v>152395</v>
      </c>
      <c r="F320" s="221">
        <v>152395</v>
      </c>
      <c r="G320" s="222">
        <v>0</v>
      </c>
      <c r="H320" s="272"/>
      <c r="I320" s="239">
        <f t="shared" si="8"/>
      </c>
      <c r="J320" s="228"/>
      <c r="K320" s="273" t="s">
        <v>2082</v>
      </c>
      <c r="L320" s="227"/>
      <c r="M320" s="228"/>
      <c r="N320" s="228"/>
      <c r="O320" s="274" t="s">
        <v>2082</v>
      </c>
    </row>
    <row r="321" spans="1:15" ht="22.5">
      <c r="A321" s="5">
        <v>316</v>
      </c>
      <c r="B321" s="108" t="s">
        <v>550</v>
      </c>
      <c r="C321" s="218" t="s">
        <v>551</v>
      </c>
      <c r="D321" s="219">
        <v>96278</v>
      </c>
      <c r="E321" s="221">
        <v>96278</v>
      </c>
      <c r="F321" s="221">
        <v>96278</v>
      </c>
      <c r="G321" s="222">
        <v>0</v>
      </c>
      <c r="H321" s="272"/>
      <c r="I321" s="239">
        <f t="shared" si="8"/>
      </c>
      <c r="J321" s="228"/>
      <c r="K321" s="273" t="s">
        <v>2082</v>
      </c>
      <c r="L321" s="227"/>
      <c r="M321" s="228"/>
      <c r="N321" s="228"/>
      <c r="O321" s="274" t="s">
        <v>2082</v>
      </c>
    </row>
    <row r="322" spans="1:15" ht="12.75">
      <c r="A322" s="5">
        <v>317</v>
      </c>
      <c r="B322" s="108" t="s">
        <v>552</v>
      </c>
      <c r="C322" s="218" t="s">
        <v>553</v>
      </c>
      <c r="D322" s="219">
        <v>49238</v>
      </c>
      <c r="E322" s="221">
        <v>49238</v>
      </c>
      <c r="F322" s="221">
        <v>49238</v>
      </c>
      <c r="G322" s="222">
        <v>0</v>
      </c>
      <c r="H322" s="272"/>
      <c r="I322" s="239">
        <f t="shared" si="8"/>
      </c>
      <c r="J322" s="228"/>
      <c r="K322" s="273" t="s">
        <v>2082</v>
      </c>
      <c r="L322" s="227"/>
      <c r="M322" s="228"/>
      <c r="N322" s="228"/>
      <c r="O322" s="274" t="s">
        <v>2082</v>
      </c>
    </row>
    <row r="323" spans="1:15" ht="12.75">
      <c r="A323" s="5">
        <v>318</v>
      </c>
      <c r="B323" s="108" t="s">
        <v>554</v>
      </c>
      <c r="C323" s="218" t="s">
        <v>555</v>
      </c>
      <c r="D323" s="219">
        <v>173967</v>
      </c>
      <c r="E323" s="221">
        <v>173967</v>
      </c>
      <c r="F323" s="221">
        <v>173967</v>
      </c>
      <c r="G323" s="222">
        <v>0</v>
      </c>
      <c r="H323" s="272"/>
      <c r="I323" s="239">
        <f t="shared" si="8"/>
      </c>
      <c r="J323" s="228"/>
      <c r="K323" s="273" t="s">
        <v>2082</v>
      </c>
      <c r="L323" s="227"/>
      <c r="M323" s="228"/>
      <c r="N323" s="228"/>
      <c r="O323" s="274" t="s">
        <v>2082</v>
      </c>
    </row>
    <row r="324" spans="1:15" ht="22.5">
      <c r="A324" s="5">
        <v>319</v>
      </c>
      <c r="B324" s="108" t="s">
        <v>556</v>
      </c>
      <c r="C324" s="218" t="s">
        <v>557</v>
      </c>
      <c r="D324" s="219">
        <v>135000</v>
      </c>
      <c r="E324" s="221">
        <v>135000</v>
      </c>
      <c r="F324" s="221">
        <v>135000</v>
      </c>
      <c r="G324" s="222">
        <v>0</v>
      </c>
      <c r="H324" s="272"/>
      <c r="I324" s="239">
        <f t="shared" si="8"/>
      </c>
      <c r="J324" s="228"/>
      <c r="K324" s="273" t="s">
        <v>2082</v>
      </c>
      <c r="L324" s="227"/>
      <c r="M324" s="228"/>
      <c r="N324" s="228"/>
      <c r="O324" s="274" t="s">
        <v>2082</v>
      </c>
    </row>
    <row r="325" spans="1:15" ht="12.75">
      <c r="A325" s="5">
        <v>320</v>
      </c>
      <c r="B325" s="108" t="s">
        <v>558</v>
      </c>
      <c r="C325" s="218" t="s">
        <v>559</v>
      </c>
      <c r="D325" s="219">
        <v>125000</v>
      </c>
      <c r="E325" s="221">
        <v>125000</v>
      </c>
      <c r="F325" s="221">
        <v>125000</v>
      </c>
      <c r="G325" s="222">
        <v>0</v>
      </c>
      <c r="H325" s="272"/>
      <c r="I325" s="239">
        <f t="shared" si="8"/>
      </c>
      <c r="J325" s="228"/>
      <c r="K325" s="273" t="s">
        <v>2082</v>
      </c>
      <c r="L325" s="227"/>
      <c r="M325" s="228"/>
      <c r="N325" s="228"/>
      <c r="O325" s="274" t="s">
        <v>2082</v>
      </c>
    </row>
    <row r="326" spans="1:15" ht="12.75">
      <c r="A326" s="5">
        <v>321</v>
      </c>
      <c r="B326" s="108" t="s">
        <v>560</v>
      </c>
      <c r="C326" s="218" t="s">
        <v>561</v>
      </c>
      <c r="D326" s="219">
        <v>107692</v>
      </c>
      <c r="E326" s="221">
        <v>107692</v>
      </c>
      <c r="F326" s="221">
        <v>107692</v>
      </c>
      <c r="G326" s="222">
        <v>0</v>
      </c>
      <c r="H326" s="272"/>
      <c r="I326" s="239">
        <f t="shared" si="8"/>
      </c>
      <c r="J326" s="228"/>
      <c r="K326" s="273" t="s">
        <v>2082</v>
      </c>
      <c r="L326" s="227"/>
      <c r="M326" s="228"/>
      <c r="N326" s="228"/>
      <c r="O326" s="274" t="s">
        <v>2082</v>
      </c>
    </row>
    <row r="327" spans="1:15" ht="22.5">
      <c r="A327" s="5">
        <v>322</v>
      </c>
      <c r="B327" s="108" t="s">
        <v>562</v>
      </c>
      <c r="C327" s="218" t="s">
        <v>563</v>
      </c>
      <c r="D327" s="219">
        <v>85410</v>
      </c>
      <c r="E327" s="221">
        <v>85410</v>
      </c>
      <c r="F327" s="221">
        <v>85410</v>
      </c>
      <c r="G327" s="222">
        <v>0</v>
      </c>
      <c r="H327" s="272"/>
      <c r="I327" s="239">
        <f t="shared" si="8"/>
      </c>
      <c r="J327" s="228"/>
      <c r="K327" s="273" t="s">
        <v>2082</v>
      </c>
      <c r="L327" s="227"/>
      <c r="M327" s="228"/>
      <c r="N327" s="228"/>
      <c r="O327" s="274" t="s">
        <v>2082</v>
      </c>
    </row>
    <row r="328" spans="1:15" ht="12.75">
      <c r="A328" s="5">
        <v>323</v>
      </c>
      <c r="B328" s="108" t="s">
        <v>564</v>
      </c>
      <c r="C328" s="218" t="s">
        <v>565</v>
      </c>
      <c r="D328" s="219">
        <v>224938</v>
      </c>
      <c r="E328" s="221">
        <v>224938</v>
      </c>
      <c r="F328" s="221">
        <v>224938</v>
      </c>
      <c r="G328" s="222">
        <v>0</v>
      </c>
      <c r="H328" s="272"/>
      <c r="I328" s="239">
        <f t="shared" si="8"/>
      </c>
      <c r="J328" s="228"/>
      <c r="K328" s="273" t="s">
        <v>2082</v>
      </c>
      <c r="L328" s="227"/>
      <c r="M328" s="228"/>
      <c r="N328" s="228"/>
      <c r="O328" s="274" t="s">
        <v>2082</v>
      </c>
    </row>
    <row r="329" spans="1:15" ht="12.75">
      <c r="A329" s="5">
        <v>324</v>
      </c>
      <c r="B329" s="108" t="s">
        <v>566</v>
      </c>
      <c r="C329" s="218" t="s">
        <v>567</v>
      </c>
      <c r="D329" s="219">
        <v>92433</v>
      </c>
      <c r="E329" s="221">
        <v>92433</v>
      </c>
      <c r="F329" s="221">
        <v>92433</v>
      </c>
      <c r="G329" s="222">
        <v>0</v>
      </c>
      <c r="H329" s="272"/>
      <c r="I329" s="239">
        <f t="shared" si="8"/>
      </c>
      <c r="J329" s="228"/>
      <c r="K329" s="273" t="s">
        <v>2082</v>
      </c>
      <c r="L329" s="227"/>
      <c r="M329" s="228"/>
      <c r="N329" s="228"/>
      <c r="O329" s="274" t="s">
        <v>2082</v>
      </c>
    </row>
    <row r="330" spans="1:15" ht="12.75">
      <c r="A330" s="5">
        <v>325</v>
      </c>
      <c r="B330" s="108" t="s">
        <v>568</v>
      </c>
      <c r="C330" s="218" t="s">
        <v>569</v>
      </c>
      <c r="D330" s="219">
        <v>82556</v>
      </c>
      <c r="E330" s="221">
        <v>82556</v>
      </c>
      <c r="F330" s="221">
        <v>82556</v>
      </c>
      <c r="G330" s="222">
        <v>0</v>
      </c>
      <c r="H330" s="272"/>
      <c r="I330" s="239">
        <f t="shared" si="8"/>
      </c>
      <c r="J330" s="228"/>
      <c r="K330" s="273" t="s">
        <v>2082</v>
      </c>
      <c r="L330" s="227"/>
      <c r="M330" s="228"/>
      <c r="N330" s="228"/>
      <c r="O330" s="274" t="s">
        <v>2082</v>
      </c>
    </row>
    <row r="331" spans="1:15" ht="12.75">
      <c r="A331" s="5">
        <v>326</v>
      </c>
      <c r="B331" s="108" t="s">
        <v>570</v>
      </c>
      <c r="C331" s="218" t="s">
        <v>571</v>
      </c>
      <c r="D331" s="219">
        <v>69041</v>
      </c>
      <c r="E331" s="221">
        <v>69041</v>
      </c>
      <c r="F331" s="221">
        <v>69041</v>
      </c>
      <c r="G331" s="222">
        <v>0</v>
      </c>
      <c r="H331" s="272"/>
      <c r="I331" s="239">
        <f t="shared" si="8"/>
      </c>
      <c r="J331" s="228"/>
      <c r="K331" s="273" t="s">
        <v>2082</v>
      </c>
      <c r="L331" s="227"/>
      <c r="M331" s="228"/>
      <c r="N331" s="228"/>
      <c r="O331" s="274" t="s">
        <v>2082</v>
      </c>
    </row>
    <row r="332" spans="1:15" ht="12.75">
      <c r="A332" s="5">
        <v>327</v>
      </c>
      <c r="B332" s="108" t="s">
        <v>572</v>
      </c>
      <c r="C332" s="218" t="s">
        <v>573</v>
      </c>
      <c r="D332" s="219">
        <v>164041</v>
      </c>
      <c r="E332" s="221">
        <v>164041</v>
      </c>
      <c r="F332" s="221">
        <v>164041</v>
      </c>
      <c r="G332" s="222">
        <v>0</v>
      </c>
      <c r="H332" s="272"/>
      <c r="I332" s="239">
        <f t="shared" si="8"/>
      </c>
      <c r="J332" s="228"/>
      <c r="K332" s="273" t="s">
        <v>2082</v>
      </c>
      <c r="L332" s="227"/>
      <c r="M332" s="228"/>
      <c r="N332" s="228"/>
      <c r="O332" s="274" t="s">
        <v>2082</v>
      </c>
    </row>
    <row r="333" spans="1:15" ht="12.75">
      <c r="A333" s="5">
        <v>328</v>
      </c>
      <c r="B333" s="108" t="s">
        <v>574</v>
      </c>
      <c r="C333" s="218" t="s">
        <v>575</v>
      </c>
      <c r="D333" s="219">
        <v>109343</v>
      </c>
      <c r="E333" s="221">
        <v>109343</v>
      </c>
      <c r="F333" s="221">
        <v>109343</v>
      </c>
      <c r="G333" s="222">
        <v>0</v>
      </c>
      <c r="H333" s="272"/>
      <c r="I333" s="239">
        <f t="shared" si="8"/>
      </c>
      <c r="J333" s="228"/>
      <c r="K333" s="273" t="s">
        <v>2082</v>
      </c>
      <c r="L333" s="227"/>
      <c r="M333" s="228"/>
      <c r="N333" s="228"/>
      <c r="O333" s="274" t="s">
        <v>2082</v>
      </c>
    </row>
    <row r="334" spans="1:15" ht="12.75">
      <c r="A334" s="5">
        <v>329</v>
      </c>
      <c r="B334" s="108" t="s">
        <v>576</v>
      </c>
      <c r="C334" s="218" t="s">
        <v>577</v>
      </c>
      <c r="D334" s="219">
        <v>100000</v>
      </c>
      <c r="E334" s="221">
        <v>100000</v>
      </c>
      <c r="F334" s="221">
        <v>100000</v>
      </c>
      <c r="G334" s="222">
        <v>0</v>
      </c>
      <c r="H334" s="272"/>
      <c r="I334" s="239">
        <f t="shared" si="8"/>
      </c>
      <c r="J334" s="228"/>
      <c r="K334" s="273" t="s">
        <v>2082</v>
      </c>
      <c r="L334" s="227"/>
      <c r="M334" s="228"/>
      <c r="N334" s="228"/>
      <c r="O334" s="274" t="s">
        <v>2082</v>
      </c>
    </row>
    <row r="335" spans="1:15" ht="12.75">
      <c r="A335" s="5">
        <v>330</v>
      </c>
      <c r="B335" s="108" t="s">
        <v>578</v>
      </c>
      <c r="C335" s="218" t="s">
        <v>579</v>
      </c>
      <c r="D335" s="219">
        <v>90000</v>
      </c>
      <c r="E335" s="221">
        <v>90000</v>
      </c>
      <c r="F335" s="221">
        <v>90000</v>
      </c>
      <c r="G335" s="222">
        <v>0</v>
      </c>
      <c r="H335" s="272"/>
      <c r="I335" s="239">
        <f t="shared" si="8"/>
      </c>
      <c r="J335" s="228"/>
      <c r="K335" s="273" t="s">
        <v>2082</v>
      </c>
      <c r="L335" s="227"/>
      <c r="M335" s="228"/>
      <c r="N335" s="228"/>
      <c r="O335" s="274" t="s">
        <v>2082</v>
      </c>
    </row>
    <row r="336" spans="1:15" ht="12.75">
      <c r="A336" s="5">
        <v>331</v>
      </c>
      <c r="B336" s="108" t="s">
        <v>580</v>
      </c>
      <c r="C336" s="218" t="s">
        <v>581</v>
      </c>
      <c r="D336" s="219">
        <v>73987</v>
      </c>
      <c r="E336" s="221">
        <v>73987</v>
      </c>
      <c r="F336" s="221">
        <v>73987</v>
      </c>
      <c r="G336" s="222">
        <v>0</v>
      </c>
      <c r="H336" s="272"/>
      <c r="I336" s="239">
        <f t="shared" si="8"/>
      </c>
      <c r="J336" s="228"/>
      <c r="K336" s="273" t="s">
        <v>2082</v>
      </c>
      <c r="L336" s="227"/>
      <c r="M336" s="228"/>
      <c r="N336" s="228"/>
      <c r="O336" s="274" t="s">
        <v>2082</v>
      </c>
    </row>
    <row r="337" spans="1:15" ht="22.5">
      <c r="A337" s="5">
        <v>332</v>
      </c>
      <c r="B337" s="108" t="s">
        <v>582</v>
      </c>
      <c r="C337" s="218" t="s">
        <v>583</v>
      </c>
      <c r="D337" s="219">
        <v>151508</v>
      </c>
      <c r="E337" s="221">
        <v>151508</v>
      </c>
      <c r="F337" s="221">
        <v>151508</v>
      </c>
      <c r="G337" s="222">
        <v>0</v>
      </c>
      <c r="H337" s="272"/>
      <c r="I337" s="239">
        <f t="shared" si="8"/>
      </c>
      <c r="J337" s="228"/>
      <c r="K337" s="273" t="s">
        <v>2082</v>
      </c>
      <c r="L337" s="227"/>
      <c r="M337" s="228"/>
      <c r="N337" s="228"/>
      <c r="O337" s="274" t="s">
        <v>2082</v>
      </c>
    </row>
    <row r="338" spans="1:15" ht="22.5">
      <c r="A338" s="5">
        <v>333</v>
      </c>
      <c r="B338" s="108" t="s">
        <v>584</v>
      </c>
      <c r="C338" s="218" t="s">
        <v>1663</v>
      </c>
      <c r="D338" s="219">
        <v>71701</v>
      </c>
      <c r="E338" s="221">
        <v>71701</v>
      </c>
      <c r="F338" s="221">
        <v>71701</v>
      </c>
      <c r="G338" s="222">
        <v>0</v>
      </c>
      <c r="H338" s="272"/>
      <c r="I338" s="239">
        <f t="shared" si="8"/>
      </c>
      <c r="J338" s="228"/>
      <c r="K338" s="273" t="s">
        <v>2082</v>
      </c>
      <c r="L338" s="227"/>
      <c r="M338" s="228"/>
      <c r="N338" s="228"/>
      <c r="O338" s="274" t="s">
        <v>2082</v>
      </c>
    </row>
    <row r="339" spans="1:15" ht="22.5">
      <c r="A339" s="5">
        <v>334</v>
      </c>
      <c r="B339" s="108" t="s">
        <v>585</v>
      </c>
      <c r="C339" s="218" t="s">
        <v>1665</v>
      </c>
      <c r="D339" s="219">
        <v>34747</v>
      </c>
      <c r="E339" s="221">
        <v>34747</v>
      </c>
      <c r="F339" s="221">
        <v>34747</v>
      </c>
      <c r="G339" s="222">
        <v>0</v>
      </c>
      <c r="H339" s="272"/>
      <c r="I339" s="239">
        <f t="shared" si="8"/>
      </c>
      <c r="J339" s="228"/>
      <c r="K339" s="273" t="s">
        <v>2082</v>
      </c>
      <c r="L339" s="227"/>
      <c r="M339" s="228"/>
      <c r="N339" s="228"/>
      <c r="O339" s="274" t="s">
        <v>2082</v>
      </c>
    </row>
    <row r="340" spans="1:15" ht="12.75">
      <c r="A340" s="5">
        <v>335</v>
      </c>
      <c r="B340" s="108" t="s">
        <v>586</v>
      </c>
      <c r="C340" s="218" t="s">
        <v>587</v>
      </c>
      <c r="D340" s="219">
        <v>80323</v>
      </c>
      <c r="E340" s="221">
        <v>80323</v>
      </c>
      <c r="F340" s="221">
        <v>80323</v>
      </c>
      <c r="G340" s="222">
        <v>0</v>
      </c>
      <c r="H340" s="272"/>
      <c r="I340" s="239">
        <f t="shared" si="8"/>
      </c>
      <c r="J340" s="228"/>
      <c r="K340" s="273" t="s">
        <v>2082</v>
      </c>
      <c r="L340" s="227"/>
      <c r="M340" s="228"/>
      <c r="N340" s="228"/>
      <c r="O340" s="274" t="s">
        <v>2082</v>
      </c>
    </row>
    <row r="341" spans="1:15" ht="22.5">
      <c r="A341" s="5">
        <v>336</v>
      </c>
      <c r="B341" s="108" t="s">
        <v>588</v>
      </c>
      <c r="C341" s="218" t="s">
        <v>589</v>
      </c>
      <c r="D341" s="219">
        <v>56513</v>
      </c>
      <c r="E341" s="221">
        <v>56513</v>
      </c>
      <c r="F341" s="221">
        <v>56513</v>
      </c>
      <c r="G341" s="222">
        <v>0</v>
      </c>
      <c r="H341" s="272"/>
      <c r="I341" s="239">
        <f t="shared" si="8"/>
      </c>
      <c r="J341" s="228"/>
      <c r="K341" s="273" t="s">
        <v>2082</v>
      </c>
      <c r="L341" s="227"/>
      <c r="M341" s="228"/>
      <c r="N341" s="228"/>
      <c r="O341" s="274" t="s">
        <v>2082</v>
      </c>
    </row>
    <row r="342" spans="1:15" ht="22.5">
      <c r="A342" s="5">
        <v>337</v>
      </c>
      <c r="B342" s="108" t="s">
        <v>590</v>
      </c>
      <c r="C342" s="218" t="s">
        <v>591</v>
      </c>
      <c r="D342" s="219">
        <v>50000</v>
      </c>
      <c r="E342" s="221">
        <v>50000</v>
      </c>
      <c r="F342" s="221">
        <v>50000</v>
      </c>
      <c r="G342" s="222">
        <v>0</v>
      </c>
      <c r="H342" s="272"/>
      <c r="I342" s="239">
        <f aca="true" t="shared" si="9" ref="I342:I405">IF(H342&gt;0,$I$17,"")</f>
      </c>
      <c r="J342" s="228"/>
      <c r="K342" s="273" t="s">
        <v>2082</v>
      </c>
      <c r="L342" s="227"/>
      <c r="M342" s="228"/>
      <c r="N342" s="228"/>
      <c r="O342" s="274" t="s">
        <v>2082</v>
      </c>
    </row>
    <row r="343" spans="1:15" ht="12.75">
      <c r="A343" s="5">
        <v>338</v>
      </c>
      <c r="B343" s="108" t="s">
        <v>592</v>
      </c>
      <c r="C343" s="218" t="s">
        <v>593</v>
      </c>
      <c r="D343" s="219">
        <v>18563</v>
      </c>
      <c r="E343" s="221">
        <v>18563</v>
      </c>
      <c r="F343" s="221">
        <v>18563</v>
      </c>
      <c r="G343" s="222">
        <v>0</v>
      </c>
      <c r="H343" s="272"/>
      <c r="I343" s="239">
        <f t="shared" si="9"/>
      </c>
      <c r="J343" s="228"/>
      <c r="K343" s="273" t="s">
        <v>2082</v>
      </c>
      <c r="L343" s="227"/>
      <c r="M343" s="228"/>
      <c r="N343" s="228"/>
      <c r="O343" s="274" t="s">
        <v>2082</v>
      </c>
    </row>
    <row r="344" spans="1:15" ht="12.75">
      <c r="A344" s="5">
        <v>339</v>
      </c>
      <c r="B344" s="108" t="s">
        <v>594</v>
      </c>
      <c r="C344" s="218" t="s">
        <v>595</v>
      </c>
      <c r="D344" s="219">
        <v>61637</v>
      </c>
      <c r="E344" s="221">
        <v>61637</v>
      </c>
      <c r="F344" s="221">
        <v>61637</v>
      </c>
      <c r="G344" s="222">
        <v>0</v>
      </c>
      <c r="H344" s="272"/>
      <c r="I344" s="239">
        <f t="shared" si="9"/>
      </c>
      <c r="J344" s="228"/>
      <c r="K344" s="273" t="s">
        <v>2082</v>
      </c>
      <c r="L344" s="227"/>
      <c r="M344" s="228"/>
      <c r="N344" s="228"/>
      <c r="O344" s="274" t="s">
        <v>2082</v>
      </c>
    </row>
    <row r="345" spans="1:15" ht="12.75">
      <c r="A345" s="5">
        <v>340</v>
      </c>
      <c r="B345" s="108" t="s">
        <v>596</v>
      </c>
      <c r="C345" s="218" t="s">
        <v>597</v>
      </c>
      <c r="D345" s="219">
        <v>32253</v>
      </c>
      <c r="E345" s="221">
        <v>32253</v>
      </c>
      <c r="F345" s="221">
        <v>32253</v>
      </c>
      <c r="G345" s="222">
        <v>0</v>
      </c>
      <c r="H345" s="272"/>
      <c r="I345" s="239">
        <f t="shared" si="9"/>
      </c>
      <c r="J345" s="228"/>
      <c r="K345" s="273" t="s">
        <v>2082</v>
      </c>
      <c r="L345" s="227"/>
      <c r="M345" s="228"/>
      <c r="N345" s="228"/>
      <c r="O345" s="274" t="s">
        <v>2082</v>
      </c>
    </row>
    <row r="346" spans="1:15" ht="12.75">
      <c r="A346" s="5">
        <v>341</v>
      </c>
      <c r="B346" s="108" t="s">
        <v>598</v>
      </c>
      <c r="C346" s="218" t="s">
        <v>599</v>
      </c>
      <c r="D346" s="219">
        <v>35818</v>
      </c>
      <c r="E346" s="221">
        <v>35818</v>
      </c>
      <c r="F346" s="221">
        <v>35818</v>
      </c>
      <c r="G346" s="222">
        <v>0</v>
      </c>
      <c r="H346" s="272"/>
      <c r="I346" s="239">
        <f t="shared" si="9"/>
      </c>
      <c r="J346" s="228"/>
      <c r="K346" s="273" t="s">
        <v>2082</v>
      </c>
      <c r="L346" s="227"/>
      <c r="M346" s="228"/>
      <c r="N346" s="228"/>
      <c r="O346" s="274" t="s">
        <v>2082</v>
      </c>
    </row>
    <row r="347" spans="1:15" ht="12.75">
      <c r="A347" s="5">
        <v>342</v>
      </c>
      <c r="B347" s="108" t="s">
        <v>600</v>
      </c>
      <c r="C347" s="218" t="s">
        <v>601</v>
      </c>
      <c r="D347" s="219">
        <v>25157</v>
      </c>
      <c r="E347" s="221">
        <v>25157</v>
      </c>
      <c r="F347" s="221">
        <v>25157</v>
      </c>
      <c r="G347" s="222">
        <v>0</v>
      </c>
      <c r="H347" s="272"/>
      <c r="I347" s="239">
        <f t="shared" si="9"/>
      </c>
      <c r="J347" s="228"/>
      <c r="K347" s="273" t="s">
        <v>2082</v>
      </c>
      <c r="L347" s="227"/>
      <c r="M347" s="228"/>
      <c r="N347" s="228"/>
      <c r="O347" s="274" t="s">
        <v>2082</v>
      </c>
    </row>
    <row r="348" spans="1:15" ht="12.75">
      <c r="A348" s="5">
        <v>343</v>
      </c>
      <c r="B348" s="108" t="s">
        <v>602</v>
      </c>
      <c r="C348" s="218" t="s">
        <v>603</v>
      </c>
      <c r="D348" s="219">
        <v>30608</v>
      </c>
      <c r="E348" s="221">
        <v>30608</v>
      </c>
      <c r="F348" s="221">
        <v>30608</v>
      </c>
      <c r="G348" s="222">
        <v>0</v>
      </c>
      <c r="H348" s="272"/>
      <c r="I348" s="239">
        <f t="shared" si="9"/>
      </c>
      <c r="J348" s="228"/>
      <c r="K348" s="273" t="s">
        <v>2082</v>
      </c>
      <c r="L348" s="227"/>
      <c r="M348" s="228"/>
      <c r="N348" s="228"/>
      <c r="O348" s="274" t="s">
        <v>2082</v>
      </c>
    </row>
    <row r="349" spans="1:15" ht="12.75">
      <c r="A349" s="5">
        <v>344</v>
      </c>
      <c r="B349" s="108" t="s">
        <v>604</v>
      </c>
      <c r="C349" s="218" t="s">
        <v>605</v>
      </c>
      <c r="D349" s="219">
        <v>30000</v>
      </c>
      <c r="E349" s="221">
        <v>30000</v>
      </c>
      <c r="F349" s="221">
        <v>30000</v>
      </c>
      <c r="G349" s="222">
        <v>0</v>
      </c>
      <c r="H349" s="272"/>
      <c r="I349" s="239">
        <f t="shared" si="9"/>
      </c>
      <c r="J349" s="228"/>
      <c r="K349" s="273" t="s">
        <v>2082</v>
      </c>
      <c r="L349" s="227"/>
      <c r="M349" s="228"/>
      <c r="N349" s="228"/>
      <c r="O349" s="274" t="s">
        <v>2082</v>
      </c>
    </row>
    <row r="350" spans="1:15" ht="22.5">
      <c r="A350" s="5">
        <v>345</v>
      </c>
      <c r="B350" s="108" t="s">
        <v>606</v>
      </c>
      <c r="C350" s="218" t="s">
        <v>607</v>
      </c>
      <c r="D350" s="219">
        <v>23760</v>
      </c>
      <c r="E350" s="221">
        <v>23760</v>
      </c>
      <c r="F350" s="221">
        <v>23760</v>
      </c>
      <c r="G350" s="222">
        <v>0</v>
      </c>
      <c r="H350" s="272"/>
      <c r="I350" s="239">
        <f t="shared" si="9"/>
      </c>
      <c r="J350" s="228"/>
      <c r="K350" s="273" t="s">
        <v>2082</v>
      </c>
      <c r="L350" s="227"/>
      <c r="M350" s="228"/>
      <c r="N350" s="228"/>
      <c r="O350" s="274" t="s">
        <v>2082</v>
      </c>
    </row>
    <row r="351" spans="1:15" ht="22.5">
      <c r="A351" s="5">
        <v>346</v>
      </c>
      <c r="B351" s="108" t="s">
        <v>608</v>
      </c>
      <c r="C351" s="218" t="s">
        <v>609</v>
      </c>
      <c r="D351" s="219">
        <v>17816</v>
      </c>
      <c r="E351" s="221">
        <v>17816</v>
      </c>
      <c r="F351" s="221">
        <v>17816</v>
      </c>
      <c r="G351" s="222">
        <v>0</v>
      </c>
      <c r="H351" s="272"/>
      <c r="I351" s="239">
        <f t="shared" si="9"/>
      </c>
      <c r="J351" s="228"/>
      <c r="K351" s="273" t="s">
        <v>2082</v>
      </c>
      <c r="L351" s="227"/>
      <c r="M351" s="228"/>
      <c r="N351" s="228"/>
      <c r="O351" s="274" t="s">
        <v>2082</v>
      </c>
    </row>
    <row r="352" spans="1:15" ht="12.75">
      <c r="A352" s="5">
        <v>347</v>
      </c>
      <c r="B352" s="108" t="s">
        <v>610</v>
      </c>
      <c r="C352" s="218" t="s">
        <v>611</v>
      </c>
      <c r="D352" s="219">
        <v>22687</v>
      </c>
      <c r="E352" s="221">
        <v>22687</v>
      </c>
      <c r="F352" s="221">
        <v>22687</v>
      </c>
      <c r="G352" s="222">
        <v>0</v>
      </c>
      <c r="H352" s="272"/>
      <c r="I352" s="239">
        <f t="shared" si="9"/>
      </c>
      <c r="J352" s="228"/>
      <c r="K352" s="273" t="s">
        <v>2082</v>
      </c>
      <c r="L352" s="227"/>
      <c r="M352" s="228"/>
      <c r="N352" s="228"/>
      <c r="O352" s="274" t="s">
        <v>2082</v>
      </c>
    </row>
    <row r="353" spans="1:15" ht="12.75">
      <c r="A353" s="5">
        <v>348</v>
      </c>
      <c r="B353" s="108" t="s">
        <v>612</v>
      </c>
      <c r="C353" s="218" t="s">
        <v>613</v>
      </c>
      <c r="D353" s="219">
        <v>31633</v>
      </c>
      <c r="E353" s="221">
        <v>31633</v>
      </c>
      <c r="F353" s="221">
        <v>31633</v>
      </c>
      <c r="G353" s="222">
        <v>0</v>
      </c>
      <c r="H353" s="272"/>
      <c r="I353" s="239">
        <f t="shared" si="9"/>
      </c>
      <c r="J353" s="228"/>
      <c r="K353" s="273" t="s">
        <v>2082</v>
      </c>
      <c r="L353" s="227"/>
      <c r="M353" s="228"/>
      <c r="N353" s="228"/>
      <c r="O353" s="274" t="s">
        <v>2082</v>
      </c>
    </row>
    <row r="354" spans="1:15" ht="12.75">
      <c r="A354" s="5">
        <v>349</v>
      </c>
      <c r="B354" s="108" t="s">
        <v>614</v>
      </c>
      <c r="C354" s="218" t="s">
        <v>615</v>
      </c>
      <c r="D354" s="219">
        <v>27526</v>
      </c>
      <c r="E354" s="221">
        <v>27526</v>
      </c>
      <c r="F354" s="221">
        <v>27526</v>
      </c>
      <c r="G354" s="222">
        <v>0</v>
      </c>
      <c r="H354" s="272"/>
      <c r="I354" s="239">
        <f t="shared" si="9"/>
      </c>
      <c r="J354" s="228"/>
      <c r="K354" s="273" t="s">
        <v>2082</v>
      </c>
      <c r="L354" s="227"/>
      <c r="M354" s="228"/>
      <c r="N354" s="228"/>
      <c r="O354" s="274" t="s">
        <v>2082</v>
      </c>
    </row>
    <row r="355" spans="1:15" ht="12.75">
      <c r="A355" s="5">
        <v>350</v>
      </c>
      <c r="B355" s="108" t="s">
        <v>616</v>
      </c>
      <c r="C355" s="218" t="s">
        <v>617</v>
      </c>
      <c r="D355" s="219">
        <v>16203</v>
      </c>
      <c r="E355" s="221">
        <v>16203</v>
      </c>
      <c r="F355" s="221">
        <v>16203</v>
      </c>
      <c r="G355" s="222">
        <v>0</v>
      </c>
      <c r="H355" s="272"/>
      <c r="I355" s="239">
        <f t="shared" si="9"/>
      </c>
      <c r="J355" s="228"/>
      <c r="K355" s="273" t="s">
        <v>2082</v>
      </c>
      <c r="L355" s="227"/>
      <c r="M355" s="228"/>
      <c r="N355" s="228"/>
      <c r="O355" s="274" t="s">
        <v>2082</v>
      </c>
    </row>
    <row r="356" spans="1:15" ht="12.75">
      <c r="A356" s="5">
        <v>351</v>
      </c>
      <c r="B356" s="108" t="s">
        <v>618</v>
      </c>
      <c r="C356" s="218" t="s">
        <v>619</v>
      </c>
      <c r="D356" s="219">
        <v>59738</v>
      </c>
      <c r="E356" s="221">
        <v>59738</v>
      </c>
      <c r="F356" s="221">
        <v>59738</v>
      </c>
      <c r="G356" s="222">
        <v>0</v>
      </c>
      <c r="H356" s="272"/>
      <c r="I356" s="239">
        <f t="shared" si="9"/>
      </c>
      <c r="J356" s="228"/>
      <c r="K356" s="273" t="s">
        <v>2082</v>
      </c>
      <c r="L356" s="227"/>
      <c r="M356" s="228"/>
      <c r="N356" s="228"/>
      <c r="O356" s="274" t="s">
        <v>2082</v>
      </c>
    </row>
    <row r="357" spans="1:15" ht="12.75">
      <c r="A357" s="5">
        <v>352</v>
      </c>
      <c r="B357" s="108" t="s">
        <v>620</v>
      </c>
      <c r="C357" s="218" t="s">
        <v>621</v>
      </c>
      <c r="D357" s="219">
        <v>30649</v>
      </c>
      <c r="E357" s="221">
        <v>30649</v>
      </c>
      <c r="F357" s="221">
        <v>30649</v>
      </c>
      <c r="G357" s="222">
        <v>0</v>
      </c>
      <c r="H357" s="272"/>
      <c r="I357" s="239">
        <f t="shared" si="9"/>
      </c>
      <c r="J357" s="228"/>
      <c r="K357" s="273" t="s">
        <v>2082</v>
      </c>
      <c r="L357" s="227"/>
      <c r="M357" s="228"/>
      <c r="N357" s="228"/>
      <c r="O357" s="274" t="s">
        <v>2082</v>
      </c>
    </row>
    <row r="358" spans="1:15" ht="12.75">
      <c r="A358" s="5">
        <v>353</v>
      </c>
      <c r="B358" s="108" t="s">
        <v>622</v>
      </c>
      <c r="C358" s="218" t="s">
        <v>623</v>
      </c>
      <c r="D358" s="219">
        <v>70000</v>
      </c>
      <c r="E358" s="221">
        <v>70000</v>
      </c>
      <c r="F358" s="221">
        <v>70000</v>
      </c>
      <c r="G358" s="222">
        <v>0</v>
      </c>
      <c r="H358" s="272"/>
      <c r="I358" s="239">
        <f t="shared" si="9"/>
      </c>
      <c r="J358" s="228"/>
      <c r="K358" s="273" t="s">
        <v>2082</v>
      </c>
      <c r="L358" s="227"/>
      <c r="M358" s="228"/>
      <c r="N358" s="228"/>
      <c r="O358" s="274" t="s">
        <v>2082</v>
      </c>
    </row>
    <row r="359" spans="1:15" ht="12.75">
      <c r="A359" s="5">
        <v>354</v>
      </c>
      <c r="B359" s="108" t="s">
        <v>624</v>
      </c>
      <c r="C359" s="218" t="s">
        <v>625</v>
      </c>
      <c r="D359" s="219">
        <v>11538</v>
      </c>
      <c r="E359" s="221">
        <v>11538</v>
      </c>
      <c r="F359" s="221">
        <v>11538</v>
      </c>
      <c r="G359" s="222">
        <v>0</v>
      </c>
      <c r="H359" s="272"/>
      <c r="I359" s="239">
        <f t="shared" si="9"/>
      </c>
      <c r="J359" s="228"/>
      <c r="K359" s="273" t="s">
        <v>2082</v>
      </c>
      <c r="L359" s="227"/>
      <c r="M359" s="228"/>
      <c r="N359" s="228"/>
      <c r="O359" s="274" t="s">
        <v>2082</v>
      </c>
    </row>
    <row r="360" spans="1:15" ht="12.75">
      <c r="A360" s="5">
        <v>355</v>
      </c>
      <c r="B360" s="108" t="s">
        <v>626</v>
      </c>
      <c r="C360" s="218" t="s">
        <v>1687</v>
      </c>
      <c r="D360" s="219">
        <v>29120</v>
      </c>
      <c r="E360" s="221">
        <v>29120</v>
      </c>
      <c r="F360" s="221">
        <v>29120</v>
      </c>
      <c r="G360" s="222">
        <v>0</v>
      </c>
      <c r="H360" s="272"/>
      <c r="I360" s="239">
        <f t="shared" si="9"/>
      </c>
      <c r="J360" s="228"/>
      <c r="K360" s="273" t="s">
        <v>2082</v>
      </c>
      <c r="L360" s="227"/>
      <c r="M360" s="228"/>
      <c r="N360" s="228"/>
      <c r="O360" s="274" t="s">
        <v>2082</v>
      </c>
    </row>
    <row r="361" spans="1:15" ht="12.75">
      <c r="A361" s="5">
        <v>356</v>
      </c>
      <c r="B361" s="108" t="s">
        <v>627</v>
      </c>
      <c r="C361" s="218" t="s">
        <v>628</v>
      </c>
      <c r="D361" s="219">
        <v>23922</v>
      </c>
      <c r="E361" s="221">
        <v>23922</v>
      </c>
      <c r="F361" s="221">
        <v>23922</v>
      </c>
      <c r="G361" s="222">
        <v>0</v>
      </c>
      <c r="H361" s="272"/>
      <c r="I361" s="239">
        <f t="shared" si="9"/>
      </c>
      <c r="J361" s="228"/>
      <c r="K361" s="273" t="s">
        <v>2082</v>
      </c>
      <c r="L361" s="227"/>
      <c r="M361" s="228"/>
      <c r="N361" s="228"/>
      <c r="O361" s="274" t="s">
        <v>2082</v>
      </c>
    </row>
    <row r="362" spans="1:15" ht="12.75">
      <c r="A362" s="5">
        <v>357</v>
      </c>
      <c r="B362" s="108" t="s">
        <v>629</v>
      </c>
      <c r="C362" s="218" t="s">
        <v>630</v>
      </c>
      <c r="D362" s="219">
        <v>25482</v>
      </c>
      <c r="E362" s="221">
        <v>25482</v>
      </c>
      <c r="F362" s="221">
        <v>25482</v>
      </c>
      <c r="G362" s="222">
        <v>0</v>
      </c>
      <c r="H362" s="272"/>
      <c r="I362" s="239">
        <f t="shared" si="9"/>
      </c>
      <c r="J362" s="228"/>
      <c r="K362" s="273" t="s">
        <v>2082</v>
      </c>
      <c r="L362" s="227"/>
      <c r="M362" s="228"/>
      <c r="N362" s="228"/>
      <c r="O362" s="274" t="s">
        <v>2082</v>
      </c>
    </row>
    <row r="363" spans="1:15" ht="12.75">
      <c r="A363" s="5">
        <v>358</v>
      </c>
      <c r="B363" s="108" t="s">
        <v>631</v>
      </c>
      <c r="C363" s="218" t="s">
        <v>632</v>
      </c>
      <c r="D363" s="219">
        <v>42508</v>
      </c>
      <c r="E363" s="221">
        <v>42508</v>
      </c>
      <c r="F363" s="221">
        <v>42508</v>
      </c>
      <c r="G363" s="222">
        <v>0</v>
      </c>
      <c r="H363" s="272"/>
      <c r="I363" s="239">
        <f t="shared" si="9"/>
      </c>
      <c r="J363" s="228"/>
      <c r="K363" s="273" t="s">
        <v>2082</v>
      </c>
      <c r="L363" s="227"/>
      <c r="M363" s="228"/>
      <c r="N363" s="228"/>
      <c r="O363" s="274" t="s">
        <v>2082</v>
      </c>
    </row>
    <row r="364" spans="1:15" ht="12.75">
      <c r="A364" s="5">
        <v>359</v>
      </c>
      <c r="B364" s="108" t="s">
        <v>633</v>
      </c>
      <c r="C364" s="218" t="s">
        <v>634</v>
      </c>
      <c r="D364" s="219">
        <v>28589</v>
      </c>
      <c r="E364" s="221">
        <v>28589</v>
      </c>
      <c r="F364" s="221">
        <v>28589</v>
      </c>
      <c r="G364" s="222">
        <v>0</v>
      </c>
      <c r="H364" s="272"/>
      <c r="I364" s="239">
        <f t="shared" si="9"/>
      </c>
      <c r="J364" s="228"/>
      <c r="K364" s="273" t="s">
        <v>2082</v>
      </c>
      <c r="L364" s="227"/>
      <c r="M364" s="228"/>
      <c r="N364" s="228"/>
      <c r="O364" s="274" t="s">
        <v>2082</v>
      </c>
    </row>
    <row r="365" spans="1:15" ht="22.5">
      <c r="A365" s="5">
        <v>360</v>
      </c>
      <c r="B365" s="108" t="s">
        <v>1250</v>
      </c>
      <c r="C365" s="218" t="s">
        <v>1251</v>
      </c>
      <c r="D365" s="219">
        <v>68552</v>
      </c>
      <c r="E365" s="221">
        <v>68552</v>
      </c>
      <c r="F365" s="221">
        <v>68522</v>
      </c>
      <c r="G365" s="222">
        <v>-30</v>
      </c>
      <c r="H365" s="272">
        <v>8</v>
      </c>
      <c r="I365" s="239" t="str">
        <f t="shared" si="9"/>
        <v>бр. 72 од 8.6.2012</v>
      </c>
      <c r="J365" s="293"/>
      <c r="K365" s="273" t="s">
        <v>2082</v>
      </c>
      <c r="L365" s="227"/>
      <c r="M365" s="228"/>
      <c r="N365" s="228"/>
      <c r="O365" s="274" t="s">
        <v>2082</v>
      </c>
    </row>
    <row r="366" spans="1:15" ht="22.5">
      <c r="A366" s="5">
        <v>361</v>
      </c>
      <c r="B366" s="108" t="s">
        <v>635</v>
      </c>
      <c r="C366" s="218" t="s">
        <v>636</v>
      </c>
      <c r="D366" s="219">
        <v>41173</v>
      </c>
      <c r="E366" s="221">
        <v>41173</v>
      </c>
      <c r="F366" s="221">
        <v>41173</v>
      </c>
      <c r="G366" s="222">
        <v>0</v>
      </c>
      <c r="H366" s="272"/>
      <c r="I366" s="239">
        <f t="shared" si="9"/>
      </c>
      <c r="J366" s="228"/>
      <c r="K366" s="273" t="s">
        <v>2082</v>
      </c>
      <c r="L366" s="227"/>
      <c r="M366" s="228"/>
      <c r="N366" s="228"/>
      <c r="O366" s="274" t="s">
        <v>2082</v>
      </c>
    </row>
    <row r="367" spans="1:15" ht="12.75">
      <c r="A367" s="5">
        <v>362</v>
      </c>
      <c r="B367" s="108" t="s">
        <v>637</v>
      </c>
      <c r="C367" s="218" t="s">
        <v>638</v>
      </c>
      <c r="D367" s="219">
        <v>48786</v>
      </c>
      <c r="E367" s="221">
        <v>48786</v>
      </c>
      <c r="F367" s="221">
        <v>48786</v>
      </c>
      <c r="G367" s="222">
        <v>0</v>
      </c>
      <c r="H367" s="272"/>
      <c r="I367" s="239">
        <f t="shared" si="9"/>
      </c>
      <c r="J367" s="228"/>
      <c r="K367" s="273" t="s">
        <v>2082</v>
      </c>
      <c r="L367" s="227"/>
      <c r="M367" s="228"/>
      <c r="N367" s="228"/>
      <c r="O367" s="274" t="s">
        <v>2082</v>
      </c>
    </row>
    <row r="368" spans="1:15" ht="12.75">
      <c r="A368" s="5">
        <v>363</v>
      </c>
      <c r="B368" s="108" t="s">
        <v>639</v>
      </c>
      <c r="C368" s="218" t="s">
        <v>640</v>
      </c>
      <c r="D368" s="219">
        <v>17901</v>
      </c>
      <c r="E368" s="221">
        <v>17901</v>
      </c>
      <c r="F368" s="221">
        <v>17901</v>
      </c>
      <c r="G368" s="222">
        <v>0</v>
      </c>
      <c r="H368" s="272"/>
      <c r="I368" s="239">
        <f t="shared" si="9"/>
      </c>
      <c r="J368" s="228"/>
      <c r="K368" s="273" t="s">
        <v>2082</v>
      </c>
      <c r="L368" s="227"/>
      <c r="M368" s="228"/>
      <c r="N368" s="228"/>
      <c r="O368" s="274" t="s">
        <v>2082</v>
      </c>
    </row>
    <row r="369" spans="1:15" ht="12.75">
      <c r="A369" s="5">
        <v>364</v>
      </c>
      <c r="B369" s="108" t="s">
        <v>641</v>
      </c>
      <c r="C369" s="218" t="s">
        <v>642</v>
      </c>
      <c r="D369" s="219">
        <v>71428</v>
      </c>
      <c r="E369" s="221">
        <v>71428</v>
      </c>
      <c r="F369" s="221">
        <v>71428</v>
      </c>
      <c r="G369" s="222">
        <v>0</v>
      </c>
      <c r="H369" s="272"/>
      <c r="I369" s="239">
        <f t="shared" si="9"/>
      </c>
      <c r="J369" s="228"/>
      <c r="K369" s="273" t="s">
        <v>2082</v>
      </c>
      <c r="L369" s="227"/>
      <c r="M369" s="228"/>
      <c r="N369" s="228"/>
      <c r="O369" s="274" t="s">
        <v>2082</v>
      </c>
    </row>
    <row r="370" spans="1:15" ht="12.75">
      <c r="A370" s="5">
        <v>365</v>
      </c>
      <c r="B370" s="108" t="s">
        <v>643</v>
      </c>
      <c r="C370" s="218" t="s">
        <v>644</v>
      </c>
      <c r="D370" s="219">
        <v>22689</v>
      </c>
      <c r="E370" s="221">
        <v>22689</v>
      </c>
      <c r="F370" s="221">
        <v>22689</v>
      </c>
      <c r="G370" s="222">
        <v>0</v>
      </c>
      <c r="H370" s="272"/>
      <c r="I370" s="239">
        <f t="shared" si="9"/>
      </c>
      <c r="J370" s="228"/>
      <c r="K370" s="273" t="s">
        <v>2082</v>
      </c>
      <c r="L370" s="227"/>
      <c r="M370" s="228"/>
      <c r="N370" s="228"/>
      <c r="O370" s="274" t="s">
        <v>2082</v>
      </c>
    </row>
    <row r="371" spans="1:15" ht="12.75">
      <c r="A371" s="5">
        <v>366</v>
      </c>
      <c r="B371" s="108" t="s">
        <v>645</v>
      </c>
      <c r="C371" s="218" t="s">
        <v>646</v>
      </c>
      <c r="D371" s="219">
        <v>28550</v>
      </c>
      <c r="E371" s="221">
        <v>28550</v>
      </c>
      <c r="F371" s="221">
        <v>28550</v>
      </c>
      <c r="G371" s="222">
        <v>0</v>
      </c>
      <c r="H371" s="272"/>
      <c r="I371" s="239">
        <f t="shared" si="9"/>
      </c>
      <c r="J371" s="228"/>
      <c r="K371" s="273" t="s">
        <v>2082</v>
      </c>
      <c r="L371" s="227"/>
      <c r="M371" s="228"/>
      <c r="N371" s="228"/>
      <c r="O371" s="274" t="s">
        <v>2082</v>
      </c>
    </row>
    <row r="372" spans="1:15" ht="12.75">
      <c r="A372" s="5">
        <v>367</v>
      </c>
      <c r="B372" s="108" t="s">
        <v>647</v>
      </c>
      <c r="C372" s="218" t="s">
        <v>648</v>
      </c>
      <c r="D372" s="219">
        <v>14742</v>
      </c>
      <c r="E372" s="221">
        <v>14742</v>
      </c>
      <c r="F372" s="221">
        <v>14742</v>
      </c>
      <c r="G372" s="222">
        <v>0</v>
      </c>
      <c r="H372" s="272"/>
      <c r="I372" s="239">
        <f t="shared" si="9"/>
      </c>
      <c r="J372" s="228"/>
      <c r="K372" s="273" t="s">
        <v>2082</v>
      </c>
      <c r="L372" s="227"/>
      <c r="M372" s="228"/>
      <c r="N372" s="228"/>
      <c r="O372" s="274" t="s">
        <v>2082</v>
      </c>
    </row>
    <row r="373" spans="1:15" ht="12.75">
      <c r="A373" s="5">
        <v>368</v>
      </c>
      <c r="B373" s="108" t="s">
        <v>649</v>
      </c>
      <c r="C373" s="218" t="s">
        <v>650</v>
      </c>
      <c r="D373" s="219">
        <v>5966</v>
      </c>
      <c r="E373" s="221">
        <v>5966</v>
      </c>
      <c r="F373" s="221">
        <v>5966</v>
      </c>
      <c r="G373" s="222">
        <v>0</v>
      </c>
      <c r="H373" s="272"/>
      <c r="I373" s="239">
        <f t="shared" si="9"/>
      </c>
      <c r="J373" s="228"/>
      <c r="K373" s="273" t="s">
        <v>2082</v>
      </c>
      <c r="L373" s="227"/>
      <c r="M373" s="228"/>
      <c r="N373" s="228"/>
      <c r="O373" s="274" t="s">
        <v>2082</v>
      </c>
    </row>
    <row r="374" spans="1:15" ht="22.5">
      <c r="A374" s="5">
        <v>369</v>
      </c>
      <c r="B374" s="108" t="s">
        <v>651</v>
      </c>
      <c r="C374" s="218" t="s">
        <v>652</v>
      </c>
      <c r="D374" s="219">
        <v>40389</v>
      </c>
      <c r="E374" s="221">
        <v>40389</v>
      </c>
      <c r="F374" s="221">
        <v>40389</v>
      </c>
      <c r="G374" s="222">
        <v>0</v>
      </c>
      <c r="H374" s="272"/>
      <c r="I374" s="239">
        <f t="shared" si="9"/>
      </c>
      <c r="J374" s="228"/>
      <c r="K374" s="273" t="s">
        <v>2082</v>
      </c>
      <c r="L374" s="227"/>
      <c r="M374" s="228"/>
      <c r="N374" s="228"/>
      <c r="O374" s="274" t="s">
        <v>2082</v>
      </c>
    </row>
    <row r="375" spans="1:15" ht="22.5">
      <c r="A375" s="5">
        <v>370</v>
      </c>
      <c r="B375" s="108" t="s">
        <v>653</v>
      </c>
      <c r="C375" s="218" t="s">
        <v>1703</v>
      </c>
      <c r="D375" s="219">
        <v>22040</v>
      </c>
      <c r="E375" s="221">
        <v>22040</v>
      </c>
      <c r="F375" s="221">
        <v>22040</v>
      </c>
      <c r="G375" s="222">
        <v>0</v>
      </c>
      <c r="H375" s="272"/>
      <c r="I375" s="239">
        <f t="shared" si="9"/>
      </c>
      <c r="J375" s="228"/>
      <c r="K375" s="273" t="s">
        <v>2082</v>
      </c>
      <c r="L375" s="227"/>
      <c r="M375" s="228"/>
      <c r="N375" s="228"/>
      <c r="O375" s="274" t="s">
        <v>2082</v>
      </c>
    </row>
    <row r="376" spans="1:15" ht="22.5">
      <c r="A376" s="5">
        <v>371</v>
      </c>
      <c r="B376" s="108" t="s">
        <v>654</v>
      </c>
      <c r="C376" s="218" t="s">
        <v>655</v>
      </c>
      <c r="D376" s="219">
        <v>15260</v>
      </c>
      <c r="E376" s="221">
        <v>15260</v>
      </c>
      <c r="F376" s="221">
        <v>15260</v>
      </c>
      <c r="G376" s="222">
        <v>0</v>
      </c>
      <c r="H376" s="272"/>
      <c r="I376" s="239">
        <f t="shared" si="9"/>
      </c>
      <c r="J376" s="228"/>
      <c r="K376" s="273" t="s">
        <v>2082</v>
      </c>
      <c r="L376" s="227"/>
      <c r="M376" s="228"/>
      <c r="N376" s="228"/>
      <c r="O376" s="274" t="s">
        <v>2082</v>
      </c>
    </row>
    <row r="377" spans="1:15" ht="12.75">
      <c r="A377" s="5">
        <v>372</v>
      </c>
      <c r="B377" s="108" t="s">
        <v>656</v>
      </c>
      <c r="C377" s="218" t="s">
        <v>657</v>
      </c>
      <c r="D377" s="219">
        <v>16771</v>
      </c>
      <c r="E377" s="221">
        <v>16771</v>
      </c>
      <c r="F377" s="221">
        <v>16771</v>
      </c>
      <c r="G377" s="222">
        <v>0</v>
      </c>
      <c r="H377" s="272"/>
      <c r="I377" s="239">
        <f t="shared" si="9"/>
      </c>
      <c r="J377" s="228"/>
      <c r="K377" s="273" t="s">
        <v>2082</v>
      </c>
      <c r="L377" s="227"/>
      <c r="M377" s="228"/>
      <c r="N377" s="228"/>
      <c r="O377" s="274" t="s">
        <v>2082</v>
      </c>
    </row>
    <row r="378" spans="1:15" ht="12.75">
      <c r="A378" s="5">
        <v>373</v>
      </c>
      <c r="B378" s="108" t="s">
        <v>658</v>
      </c>
      <c r="C378" s="218" t="s">
        <v>659</v>
      </c>
      <c r="D378" s="219">
        <v>14201</v>
      </c>
      <c r="E378" s="221">
        <v>14201</v>
      </c>
      <c r="F378" s="221">
        <v>14201</v>
      </c>
      <c r="G378" s="222">
        <v>0</v>
      </c>
      <c r="H378" s="272"/>
      <c r="I378" s="239">
        <f t="shared" si="9"/>
      </c>
      <c r="J378" s="228"/>
      <c r="K378" s="273" t="s">
        <v>2082</v>
      </c>
      <c r="L378" s="227"/>
      <c r="M378" s="228"/>
      <c r="N378" s="228"/>
      <c r="O378" s="274" t="s">
        <v>2082</v>
      </c>
    </row>
    <row r="379" spans="1:15" ht="12.75">
      <c r="A379" s="5">
        <v>374</v>
      </c>
      <c r="B379" s="108" t="s">
        <v>660</v>
      </c>
      <c r="C379" s="218" t="s">
        <v>661</v>
      </c>
      <c r="D379" s="219">
        <v>11586</v>
      </c>
      <c r="E379" s="221">
        <v>11586</v>
      </c>
      <c r="F379" s="221">
        <v>11586</v>
      </c>
      <c r="G379" s="222">
        <v>0</v>
      </c>
      <c r="H379" s="272"/>
      <c r="I379" s="239">
        <f t="shared" si="9"/>
      </c>
      <c r="J379" s="228"/>
      <c r="K379" s="273" t="s">
        <v>2082</v>
      </c>
      <c r="L379" s="227"/>
      <c r="M379" s="228"/>
      <c r="N379" s="228"/>
      <c r="O379" s="274" t="s">
        <v>2082</v>
      </c>
    </row>
    <row r="380" spans="1:15" ht="12.75">
      <c r="A380" s="5">
        <v>375</v>
      </c>
      <c r="B380" s="108" t="s">
        <v>662</v>
      </c>
      <c r="C380" s="218" t="s">
        <v>663</v>
      </c>
      <c r="D380" s="219">
        <v>8916</v>
      </c>
      <c r="E380" s="221">
        <v>8916</v>
      </c>
      <c r="F380" s="221">
        <v>8916</v>
      </c>
      <c r="G380" s="222">
        <v>0</v>
      </c>
      <c r="H380" s="272"/>
      <c r="I380" s="239">
        <f t="shared" si="9"/>
      </c>
      <c r="J380" s="228"/>
      <c r="K380" s="273" t="s">
        <v>2082</v>
      </c>
      <c r="L380" s="227"/>
      <c r="M380" s="228"/>
      <c r="N380" s="228"/>
      <c r="O380" s="274" t="s">
        <v>2082</v>
      </c>
    </row>
    <row r="381" spans="1:15" ht="22.5">
      <c r="A381" s="5">
        <v>376</v>
      </c>
      <c r="B381" s="108" t="s">
        <v>664</v>
      </c>
      <c r="C381" s="218" t="s">
        <v>665</v>
      </c>
      <c r="D381" s="219">
        <v>38265</v>
      </c>
      <c r="E381" s="221">
        <v>38265</v>
      </c>
      <c r="F381" s="221">
        <v>38265</v>
      </c>
      <c r="G381" s="222">
        <v>0</v>
      </c>
      <c r="H381" s="272"/>
      <c r="I381" s="239">
        <f t="shared" si="9"/>
      </c>
      <c r="J381" s="228"/>
      <c r="K381" s="273" t="s">
        <v>2082</v>
      </c>
      <c r="L381" s="227"/>
      <c r="M381" s="228"/>
      <c r="N381" s="228"/>
      <c r="O381" s="274" t="s">
        <v>2082</v>
      </c>
    </row>
    <row r="382" spans="1:15" ht="22.5">
      <c r="A382" s="5">
        <v>377</v>
      </c>
      <c r="B382" s="108" t="s">
        <v>666</v>
      </c>
      <c r="C382" s="218" t="s">
        <v>667</v>
      </c>
      <c r="D382" s="219">
        <v>11931</v>
      </c>
      <c r="E382" s="221">
        <v>11931</v>
      </c>
      <c r="F382" s="221">
        <v>11931</v>
      </c>
      <c r="G382" s="222">
        <v>0</v>
      </c>
      <c r="H382" s="272"/>
      <c r="I382" s="239">
        <f t="shared" si="9"/>
      </c>
      <c r="J382" s="228"/>
      <c r="K382" s="273" t="s">
        <v>2082</v>
      </c>
      <c r="L382" s="227"/>
      <c r="M382" s="228"/>
      <c r="N382" s="228"/>
      <c r="O382" s="274" t="s">
        <v>2082</v>
      </c>
    </row>
    <row r="383" spans="1:15" ht="22.5">
      <c r="A383" s="5">
        <v>378</v>
      </c>
      <c r="B383" s="108" t="s">
        <v>668</v>
      </c>
      <c r="C383" s="218" t="s">
        <v>669</v>
      </c>
      <c r="D383" s="219">
        <v>66805</v>
      </c>
      <c r="E383" s="221">
        <v>66805</v>
      </c>
      <c r="F383" s="221">
        <v>66805</v>
      </c>
      <c r="G383" s="222">
        <v>0</v>
      </c>
      <c r="H383" s="272"/>
      <c r="I383" s="239">
        <f t="shared" si="9"/>
      </c>
      <c r="J383" s="228"/>
      <c r="K383" s="273" t="s">
        <v>2082</v>
      </c>
      <c r="L383" s="227"/>
      <c r="M383" s="228"/>
      <c r="N383" s="228"/>
      <c r="O383" s="274" t="s">
        <v>2082</v>
      </c>
    </row>
    <row r="384" spans="1:15" ht="22.5">
      <c r="A384" s="5">
        <v>379</v>
      </c>
      <c r="B384" s="108" t="s">
        <v>670</v>
      </c>
      <c r="C384" s="218" t="s">
        <v>671</v>
      </c>
      <c r="D384" s="219">
        <v>25787</v>
      </c>
      <c r="E384" s="221">
        <v>25787</v>
      </c>
      <c r="F384" s="221">
        <v>25787</v>
      </c>
      <c r="G384" s="222">
        <v>0</v>
      </c>
      <c r="H384" s="272"/>
      <c r="I384" s="239">
        <f t="shared" si="9"/>
      </c>
      <c r="J384" s="228"/>
      <c r="K384" s="273" t="s">
        <v>2082</v>
      </c>
      <c r="L384" s="227"/>
      <c r="M384" s="228"/>
      <c r="N384" s="228"/>
      <c r="O384" s="274" t="s">
        <v>2082</v>
      </c>
    </row>
    <row r="385" spans="1:15" ht="22.5">
      <c r="A385" s="5">
        <v>380</v>
      </c>
      <c r="B385" s="108" t="s">
        <v>672</v>
      </c>
      <c r="C385" s="218" t="s">
        <v>673</v>
      </c>
      <c r="D385" s="219">
        <v>11140</v>
      </c>
      <c r="E385" s="221">
        <v>11140</v>
      </c>
      <c r="F385" s="221">
        <v>11140</v>
      </c>
      <c r="G385" s="222">
        <v>0</v>
      </c>
      <c r="H385" s="272"/>
      <c r="I385" s="239">
        <f t="shared" si="9"/>
      </c>
      <c r="J385" s="228"/>
      <c r="K385" s="273" t="s">
        <v>2082</v>
      </c>
      <c r="L385" s="227"/>
      <c r="M385" s="228"/>
      <c r="N385" s="228"/>
      <c r="O385" s="274" t="s">
        <v>2082</v>
      </c>
    </row>
    <row r="386" spans="1:15" ht="12.75">
      <c r="A386" s="5">
        <v>381</v>
      </c>
      <c r="B386" s="108" t="s">
        <v>674</v>
      </c>
      <c r="C386" s="218" t="s">
        <v>675</v>
      </c>
      <c r="D386" s="219">
        <v>49909</v>
      </c>
      <c r="E386" s="221">
        <v>49909</v>
      </c>
      <c r="F386" s="221">
        <v>49909</v>
      </c>
      <c r="G386" s="222">
        <v>0</v>
      </c>
      <c r="H386" s="272"/>
      <c r="I386" s="239">
        <f t="shared" si="9"/>
      </c>
      <c r="J386" s="228"/>
      <c r="K386" s="273" t="s">
        <v>2082</v>
      </c>
      <c r="L386" s="227"/>
      <c r="M386" s="228"/>
      <c r="N386" s="228"/>
      <c r="O386" s="274" t="s">
        <v>2082</v>
      </c>
    </row>
    <row r="387" spans="1:15" ht="12.75">
      <c r="A387" s="5">
        <v>382</v>
      </c>
      <c r="B387" s="108" t="s">
        <v>676</v>
      </c>
      <c r="C387" s="218" t="s">
        <v>677</v>
      </c>
      <c r="D387" s="219">
        <v>10844</v>
      </c>
      <c r="E387" s="221">
        <v>10844</v>
      </c>
      <c r="F387" s="221">
        <v>10844</v>
      </c>
      <c r="G387" s="222">
        <v>0</v>
      </c>
      <c r="H387" s="272"/>
      <c r="I387" s="239">
        <f t="shared" si="9"/>
      </c>
      <c r="J387" s="228"/>
      <c r="K387" s="273" t="s">
        <v>2082</v>
      </c>
      <c r="L387" s="227"/>
      <c r="M387" s="228"/>
      <c r="N387" s="228"/>
      <c r="O387" s="274" t="s">
        <v>2082</v>
      </c>
    </row>
    <row r="388" spans="1:15" ht="12.75">
      <c r="A388" s="5">
        <v>383</v>
      </c>
      <c r="B388" s="108" t="s">
        <v>678</v>
      </c>
      <c r="C388" s="218" t="s">
        <v>679</v>
      </c>
      <c r="D388" s="219">
        <v>7839</v>
      </c>
      <c r="E388" s="221">
        <v>7839</v>
      </c>
      <c r="F388" s="221">
        <v>7839</v>
      </c>
      <c r="G388" s="222">
        <v>0</v>
      </c>
      <c r="H388" s="272"/>
      <c r="I388" s="239">
        <f t="shared" si="9"/>
      </c>
      <c r="J388" s="228"/>
      <c r="K388" s="273" t="s">
        <v>2082</v>
      </c>
      <c r="L388" s="227"/>
      <c r="M388" s="228"/>
      <c r="N388" s="228"/>
      <c r="O388" s="274" t="s">
        <v>2082</v>
      </c>
    </row>
    <row r="389" spans="1:15" ht="12.75">
      <c r="A389" s="5">
        <v>384</v>
      </c>
      <c r="B389" s="108" t="s">
        <v>680</v>
      </c>
      <c r="C389" s="218" t="s">
        <v>681</v>
      </c>
      <c r="D389" s="219">
        <v>24336</v>
      </c>
      <c r="E389" s="221">
        <v>24336</v>
      </c>
      <c r="F389" s="221">
        <v>24336</v>
      </c>
      <c r="G389" s="222">
        <v>0</v>
      </c>
      <c r="H389" s="272"/>
      <c r="I389" s="239">
        <f t="shared" si="9"/>
      </c>
      <c r="J389" s="228"/>
      <c r="K389" s="273" t="s">
        <v>2082</v>
      </c>
      <c r="L389" s="227"/>
      <c r="M389" s="228"/>
      <c r="N389" s="228"/>
      <c r="O389" s="274" t="s">
        <v>2082</v>
      </c>
    </row>
    <row r="390" spans="1:15" ht="12.75">
      <c r="A390" s="5">
        <v>385</v>
      </c>
      <c r="B390" s="108" t="s">
        <v>682</v>
      </c>
      <c r="C390" s="218" t="s">
        <v>683</v>
      </c>
      <c r="D390" s="219">
        <v>12868</v>
      </c>
      <c r="E390" s="221">
        <v>12868</v>
      </c>
      <c r="F390" s="221">
        <v>12868</v>
      </c>
      <c r="G390" s="222">
        <v>0</v>
      </c>
      <c r="H390" s="272"/>
      <c r="I390" s="239">
        <f t="shared" si="9"/>
      </c>
      <c r="J390" s="228"/>
      <c r="K390" s="273" t="s">
        <v>2082</v>
      </c>
      <c r="L390" s="227"/>
      <c r="M390" s="228"/>
      <c r="N390" s="228"/>
      <c r="O390" s="274" t="s">
        <v>2082</v>
      </c>
    </row>
    <row r="391" spans="1:15" ht="12.75">
      <c r="A391" s="5">
        <v>386</v>
      </c>
      <c r="B391" s="108" t="s">
        <v>684</v>
      </c>
      <c r="C391" s="218" t="s">
        <v>685</v>
      </c>
      <c r="D391" s="219">
        <v>10193</v>
      </c>
      <c r="E391" s="221">
        <v>10193</v>
      </c>
      <c r="F391" s="221">
        <v>10193</v>
      </c>
      <c r="G391" s="222">
        <v>0</v>
      </c>
      <c r="H391" s="272"/>
      <c r="I391" s="239">
        <f t="shared" si="9"/>
      </c>
      <c r="J391" s="228"/>
      <c r="K391" s="273" t="s">
        <v>2082</v>
      </c>
      <c r="L391" s="227"/>
      <c r="M391" s="228"/>
      <c r="N391" s="228"/>
      <c r="O391" s="274" t="s">
        <v>2082</v>
      </c>
    </row>
    <row r="392" spans="1:15" ht="12.75">
      <c r="A392" s="5">
        <v>387</v>
      </c>
      <c r="B392" s="108" t="s">
        <v>686</v>
      </c>
      <c r="C392" s="218" t="s">
        <v>687</v>
      </c>
      <c r="D392" s="219">
        <v>29095</v>
      </c>
      <c r="E392" s="221">
        <v>29095</v>
      </c>
      <c r="F392" s="221">
        <v>29095</v>
      </c>
      <c r="G392" s="222">
        <v>0</v>
      </c>
      <c r="H392" s="272"/>
      <c r="I392" s="239">
        <f t="shared" si="9"/>
      </c>
      <c r="J392" s="228"/>
      <c r="K392" s="273" t="s">
        <v>2082</v>
      </c>
      <c r="L392" s="227"/>
      <c r="M392" s="228"/>
      <c r="N392" s="228"/>
      <c r="O392" s="274" t="s">
        <v>2082</v>
      </c>
    </row>
    <row r="393" spans="1:15" ht="12.75">
      <c r="A393" s="5">
        <v>388</v>
      </c>
      <c r="B393" s="108" t="s">
        <v>688</v>
      </c>
      <c r="C393" s="218" t="s">
        <v>689</v>
      </c>
      <c r="D393" s="219">
        <v>17317</v>
      </c>
      <c r="E393" s="221">
        <v>17317</v>
      </c>
      <c r="F393" s="221">
        <v>17317</v>
      </c>
      <c r="G393" s="222">
        <v>0</v>
      </c>
      <c r="H393" s="272"/>
      <c r="I393" s="239">
        <f t="shared" si="9"/>
      </c>
      <c r="J393" s="228"/>
      <c r="K393" s="273" t="s">
        <v>2082</v>
      </c>
      <c r="L393" s="227"/>
      <c r="M393" s="228"/>
      <c r="N393" s="228"/>
      <c r="O393" s="274" t="s">
        <v>2082</v>
      </c>
    </row>
    <row r="394" spans="1:15" ht="12.75">
      <c r="A394" s="5">
        <v>389</v>
      </c>
      <c r="B394" s="108" t="s">
        <v>690</v>
      </c>
      <c r="C394" s="218" t="s">
        <v>691</v>
      </c>
      <c r="D394" s="219">
        <v>11935</v>
      </c>
      <c r="E394" s="221">
        <v>11935</v>
      </c>
      <c r="F394" s="221">
        <v>11935</v>
      </c>
      <c r="G394" s="222">
        <v>0</v>
      </c>
      <c r="H394" s="272"/>
      <c r="I394" s="239">
        <f t="shared" si="9"/>
      </c>
      <c r="J394" s="228"/>
      <c r="K394" s="273" t="s">
        <v>2082</v>
      </c>
      <c r="L394" s="227"/>
      <c r="M394" s="228"/>
      <c r="N394" s="228"/>
      <c r="O394" s="274" t="s">
        <v>2082</v>
      </c>
    </row>
    <row r="395" spans="1:15" ht="12.75">
      <c r="A395" s="5">
        <v>390</v>
      </c>
      <c r="B395" s="108" t="s">
        <v>692</v>
      </c>
      <c r="C395" s="218" t="s">
        <v>693</v>
      </c>
      <c r="D395" s="219">
        <v>47959</v>
      </c>
      <c r="E395" s="221">
        <v>47959</v>
      </c>
      <c r="F395" s="221">
        <v>47959</v>
      </c>
      <c r="G395" s="222">
        <v>0</v>
      </c>
      <c r="H395" s="272"/>
      <c r="I395" s="239">
        <f t="shared" si="9"/>
      </c>
      <c r="J395" s="228"/>
      <c r="K395" s="273" t="s">
        <v>2082</v>
      </c>
      <c r="L395" s="227"/>
      <c r="M395" s="228"/>
      <c r="N395" s="228"/>
      <c r="O395" s="274" t="s">
        <v>2082</v>
      </c>
    </row>
    <row r="396" spans="1:15" ht="12.75">
      <c r="A396" s="5">
        <v>391</v>
      </c>
      <c r="B396" s="108" t="s">
        <v>694</v>
      </c>
      <c r="C396" s="218" t="s">
        <v>695</v>
      </c>
      <c r="D396" s="219">
        <v>14829</v>
      </c>
      <c r="E396" s="221">
        <v>14829</v>
      </c>
      <c r="F396" s="221">
        <v>14829</v>
      </c>
      <c r="G396" s="222">
        <v>0</v>
      </c>
      <c r="H396" s="272"/>
      <c r="I396" s="239">
        <f t="shared" si="9"/>
      </c>
      <c r="J396" s="228"/>
      <c r="K396" s="273" t="s">
        <v>2082</v>
      </c>
      <c r="L396" s="227"/>
      <c r="M396" s="228"/>
      <c r="N396" s="228"/>
      <c r="O396" s="274" t="s">
        <v>2082</v>
      </c>
    </row>
    <row r="397" spans="1:15" ht="12.75">
      <c r="A397" s="5">
        <v>392</v>
      </c>
      <c r="B397" s="108" t="s">
        <v>696</v>
      </c>
      <c r="C397" s="218" t="s">
        <v>697</v>
      </c>
      <c r="D397" s="219">
        <v>38543</v>
      </c>
      <c r="E397" s="221">
        <v>38543</v>
      </c>
      <c r="F397" s="221">
        <v>38543</v>
      </c>
      <c r="G397" s="222">
        <v>0</v>
      </c>
      <c r="H397" s="272"/>
      <c r="I397" s="239">
        <f t="shared" si="9"/>
      </c>
      <c r="J397" s="228"/>
      <c r="K397" s="273" t="s">
        <v>2082</v>
      </c>
      <c r="L397" s="227"/>
      <c r="M397" s="228"/>
      <c r="N397" s="228"/>
      <c r="O397" s="274" t="s">
        <v>2082</v>
      </c>
    </row>
    <row r="398" spans="1:15" ht="12.75">
      <c r="A398" s="5">
        <v>393</v>
      </c>
      <c r="B398" s="108" t="s">
        <v>698</v>
      </c>
      <c r="C398" s="218" t="s">
        <v>699</v>
      </c>
      <c r="D398" s="219">
        <v>14864</v>
      </c>
      <c r="E398" s="221">
        <v>14864</v>
      </c>
      <c r="F398" s="221">
        <v>14864</v>
      </c>
      <c r="G398" s="222">
        <v>0</v>
      </c>
      <c r="H398" s="272"/>
      <c r="I398" s="239">
        <f t="shared" si="9"/>
      </c>
      <c r="J398" s="228"/>
      <c r="K398" s="273" t="s">
        <v>2082</v>
      </c>
      <c r="L398" s="227"/>
      <c r="M398" s="228"/>
      <c r="N398" s="228"/>
      <c r="O398" s="274" t="s">
        <v>2082</v>
      </c>
    </row>
    <row r="399" spans="1:15" ht="22.5">
      <c r="A399" s="5">
        <v>394</v>
      </c>
      <c r="B399" s="108" t="s">
        <v>700</v>
      </c>
      <c r="C399" s="218" t="s">
        <v>701</v>
      </c>
      <c r="D399" s="219">
        <v>107419</v>
      </c>
      <c r="E399" s="221">
        <v>107419</v>
      </c>
      <c r="F399" s="221">
        <v>107419</v>
      </c>
      <c r="G399" s="222">
        <v>0</v>
      </c>
      <c r="H399" s="272"/>
      <c r="I399" s="239">
        <f t="shared" si="9"/>
      </c>
      <c r="J399" s="228"/>
      <c r="K399" s="273" t="s">
        <v>2082</v>
      </c>
      <c r="L399" s="227"/>
      <c r="M399" s="228"/>
      <c r="N399" s="228"/>
      <c r="O399" s="274" t="s">
        <v>2082</v>
      </c>
    </row>
    <row r="400" spans="1:21" ht="12.75">
      <c r="A400" s="5">
        <v>395</v>
      </c>
      <c r="B400" s="275" t="s">
        <v>2046</v>
      </c>
      <c r="C400" s="233" t="s">
        <v>2047</v>
      </c>
      <c r="D400" s="234">
        <v>38197</v>
      </c>
      <c r="E400" s="236">
        <v>34746</v>
      </c>
      <c r="F400" s="236">
        <v>38197</v>
      </c>
      <c r="G400" s="237">
        <v>0</v>
      </c>
      <c r="H400" s="277">
        <v>5</v>
      </c>
      <c r="I400" s="239" t="str">
        <f t="shared" si="9"/>
        <v>бр. 72 од 8.6.2012</v>
      </c>
      <c r="J400" s="278">
        <f>F400/22750</f>
        <v>1.678989010989011</v>
      </c>
      <c r="K400" s="279">
        <v>0</v>
      </c>
      <c r="L400" s="242">
        <v>38197</v>
      </c>
      <c r="M400" s="250" t="s">
        <v>2046</v>
      </c>
      <c r="N400" s="250">
        <v>1</v>
      </c>
      <c r="O400" s="280">
        <f>L400/22750</f>
        <v>1.678989010989011</v>
      </c>
      <c r="P400" s="281">
        <f>O400-J400</f>
        <v>0</v>
      </c>
      <c r="Q400" s="282">
        <v>37</v>
      </c>
      <c r="R400" s="282"/>
      <c r="S400" s="283" t="str">
        <f>VLOOKUP(M400,'[1]Sheet2'!$D$3:$F$76,1)</f>
        <v>J06A</v>
      </c>
      <c r="T400" s="283">
        <f>IF(S400=M400,1,"")</f>
        <v>1</v>
      </c>
      <c r="U400" s="284">
        <v>37</v>
      </c>
    </row>
    <row r="401" spans="1:15" ht="12.75">
      <c r="A401" s="5">
        <v>396</v>
      </c>
      <c r="B401" s="108" t="s">
        <v>702</v>
      </c>
      <c r="C401" s="218" t="s">
        <v>703</v>
      </c>
      <c r="D401" s="219">
        <v>22266</v>
      </c>
      <c r="E401" s="221">
        <v>22266</v>
      </c>
      <c r="F401" s="221">
        <v>22266</v>
      </c>
      <c r="G401" s="222">
        <v>0</v>
      </c>
      <c r="H401" s="272"/>
      <c r="I401" s="239">
        <f t="shared" si="9"/>
      </c>
      <c r="J401" s="228"/>
      <c r="K401" s="273" t="s">
        <v>2082</v>
      </c>
      <c r="L401" s="227"/>
      <c r="M401" s="228"/>
      <c r="N401" s="228"/>
      <c r="O401" s="274" t="s">
        <v>2082</v>
      </c>
    </row>
    <row r="402" spans="1:21" ht="12.75">
      <c r="A402" s="5">
        <v>397</v>
      </c>
      <c r="B402" s="275" t="s">
        <v>704</v>
      </c>
      <c r="C402" s="233" t="s">
        <v>705</v>
      </c>
      <c r="D402" s="234">
        <v>24074</v>
      </c>
      <c r="E402" s="236">
        <v>22251</v>
      </c>
      <c r="F402" s="236">
        <v>24074</v>
      </c>
      <c r="G402" s="237">
        <v>0</v>
      </c>
      <c r="H402" s="277"/>
      <c r="I402" s="239">
        <f t="shared" si="9"/>
      </c>
      <c r="J402" s="278">
        <f>F402/22750</f>
        <v>1.0581978021978022</v>
      </c>
      <c r="K402" s="279">
        <v>0</v>
      </c>
      <c r="L402" s="242">
        <v>24074</v>
      </c>
      <c r="M402" s="250" t="s">
        <v>704</v>
      </c>
      <c r="N402" s="250">
        <v>1</v>
      </c>
      <c r="O402" s="280">
        <f>L402/22750</f>
        <v>1.0581978021978022</v>
      </c>
      <c r="P402" s="281">
        <f>O402-J402</f>
        <v>0</v>
      </c>
      <c r="Q402" s="282">
        <v>28</v>
      </c>
      <c r="R402" s="282"/>
      <c r="S402" s="283" t="str">
        <f>VLOOKUP(M402,'[1]Sheet2'!$D$3:$F$76,1)</f>
        <v>J07A</v>
      </c>
      <c r="T402" s="283">
        <f>IF(S402=M402,1,"")</f>
        <v>1</v>
      </c>
      <c r="U402" s="284">
        <v>38</v>
      </c>
    </row>
    <row r="403" spans="1:21" ht="12.75">
      <c r="A403" s="5">
        <v>398</v>
      </c>
      <c r="B403" s="275" t="s">
        <v>2048</v>
      </c>
      <c r="C403" s="233" t="s">
        <v>2049</v>
      </c>
      <c r="D403" s="234">
        <v>22849</v>
      </c>
      <c r="E403" s="236">
        <v>17261</v>
      </c>
      <c r="F403" s="236">
        <v>22849</v>
      </c>
      <c r="G403" s="237">
        <v>0</v>
      </c>
      <c r="H403" s="277">
        <v>9</v>
      </c>
      <c r="I403" s="239" t="str">
        <f t="shared" si="9"/>
        <v>бр. 72 од 8.6.2012</v>
      </c>
      <c r="J403" s="278">
        <f>F403/22750</f>
        <v>1.0043516483516484</v>
      </c>
      <c r="K403" s="279">
        <v>0</v>
      </c>
      <c r="L403" s="242">
        <v>22849</v>
      </c>
      <c r="M403" s="250" t="s">
        <v>2048</v>
      </c>
      <c r="N403" s="250">
        <v>1</v>
      </c>
      <c r="O403" s="280">
        <f>L403/22750</f>
        <v>1.0043516483516484</v>
      </c>
      <c r="P403" s="281">
        <f>O403-J403</f>
        <v>0</v>
      </c>
      <c r="Q403" s="282">
        <v>24</v>
      </c>
      <c r="R403" s="282"/>
      <c r="S403" s="283" t="str">
        <f>VLOOKUP(M403,'[1]Sheet2'!$D$3:$F$76,1)</f>
        <v>J07B</v>
      </c>
      <c r="T403" s="283">
        <f>IF(S403=M403,1,"")</f>
        <v>1</v>
      </c>
      <c r="U403" s="284">
        <v>39</v>
      </c>
    </row>
    <row r="404" spans="1:15" ht="12.75">
      <c r="A404" s="5">
        <v>399</v>
      </c>
      <c r="B404" s="108" t="s">
        <v>706</v>
      </c>
      <c r="C404" s="218" t="s">
        <v>1733</v>
      </c>
      <c r="D404" s="219">
        <v>48989</v>
      </c>
      <c r="E404" s="221">
        <v>48989</v>
      </c>
      <c r="F404" s="221">
        <v>48989</v>
      </c>
      <c r="G404" s="222">
        <v>0</v>
      </c>
      <c r="H404" s="272"/>
      <c r="I404" s="239">
        <f t="shared" si="9"/>
      </c>
      <c r="J404" s="228"/>
      <c r="K404" s="273" t="s">
        <v>2082</v>
      </c>
      <c r="L404" s="227"/>
      <c r="M404" s="228"/>
      <c r="N404" s="228"/>
      <c r="O404" s="274" t="s">
        <v>2082</v>
      </c>
    </row>
    <row r="405" spans="1:15" ht="22.5">
      <c r="A405" s="5">
        <v>400</v>
      </c>
      <c r="B405" s="108" t="s">
        <v>707</v>
      </c>
      <c r="C405" s="218" t="s">
        <v>1735</v>
      </c>
      <c r="D405" s="219">
        <v>18809</v>
      </c>
      <c r="E405" s="221">
        <v>18809</v>
      </c>
      <c r="F405" s="221">
        <v>18809</v>
      </c>
      <c r="G405" s="222">
        <v>0</v>
      </c>
      <c r="H405" s="272"/>
      <c r="I405" s="239">
        <f t="shared" si="9"/>
      </c>
      <c r="J405" s="228"/>
      <c r="K405" s="273" t="s">
        <v>2082</v>
      </c>
      <c r="L405" s="227"/>
      <c r="M405" s="228"/>
      <c r="N405" s="228"/>
      <c r="O405" s="274" t="s">
        <v>2082</v>
      </c>
    </row>
    <row r="406" spans="1:15" ht="12.75">
      <c r="A406" s="5">
        <v>401</v>
      </c>
      <c r="B406" s="108" t="s">
        <v>708</v>
      </c>
      <c r="C406" s="218" t="s">
        <v>709</v>
      </c>
      <c r="D406" s="219">
        <v>15121</v>
      </c>
      <c r="E406" s="221">
        <v>15121</v>
      </c>
      <c r="F406" s="221">
        <v>15121</v>
      </c>
      <c r="G406" s="222">
        <v>0</v>
      </c>
      <c r="H406" s="272"/>
      <c r="I406" s="239">
        <f aca="true" t="shared" si="10" ref="I406:I469">IF(H406&gt;0,$I$17,"")</f>
      </c>
      <c r="J406" s="228"/>
      <c r="K406" s="273" t="s">
        <v>2082</v>
      </c>
      <c r="L406" s="227"/>
      <c r="M406" s="228"/>
      <c r="N406" s="228"/>
      <c r="O406" s="274" t="s">
        <v>2082</v>
      </c>
    </row>
    <row r="407" spans="1:15" ht="12.75">
      <c r="A407" s="5">
        <v>402</v>
      </c>
      <c r="B407" s="108" t="s">
        <v>710</v>
      </c>
      <c r="C407" s="218" t="s">
        <v>711</v>
      </c>
      <c r="D407" s="219">
        <v>15840</v>
      </c>
      <c r="E407" s="221">
        <v>15840</v>
      </c>
      <c r="F407" s="221">
        <v>15840</v>
      </c>
      <c r="G407" s="222">
        <v>0</v>
      </c>
      <c r="H407" s="272"/>
      <c r="I407" s="239">
        <f t="shared" si="10"/>
      </c>
      <c r="J407" s="228"/>
      <c r="K407" s="273" t="s">
        <v>2082</v>
      </c>
      <c r="L407" s="227"/>
      <c r="M407" s="228"/>
      <c r="N407" s="228"/>
      <c r="O407" s="274" t="s">
        <v>2082</v>
      </c>
    </row>
    <row r="408" spans="1:15" ht="12.75">
      <c r="A408" s="5">
        <v>403</v>
      </c>
      <c r="B408" s="108" t="s">
        <v>712</v>
      </c>
      <c r="C408" s="218" t="s">
        <v>713</v>
      </c>
      <c r="D408" s="219">
        <v>10500</v>
      </c>
      <c r="E408" s="221">
        <v>10500</v>
      </c>
      <c r="F408" s="221">
        <v>10500</v>
      </c>
      <c r="G408" s="222">
        <v>0</v>
      </c>
      <c r="H408" s="272"/>
      <c r="I408" s="239">
        <f t="shared" si="10"/>
      </c>
      <c r="J408" s="228"/>
      <c r="K408" s="273" t="s">
        <v>2082</v>
      </c>
      <c r="L408" s="227"/>
      <c r="M408" s="228"/>
      <c r="N408" s="228"/>
      <c r="O408" s="274" t="s">
        <v>2082</v>
      </c>
    </row>
    <row r="409" spans="1:15" ht="12.75">
      <c r="A409" s="5">
        <v>404</v>
      </c>
      <c r="B409" s="108" t="s">
        <v>714</v>
      </c>
      <c r="C409" s="218" t="s">
        <v>715</v>
      </c>
      <c r="D409" s="219">
        <v>163131</v>
      </c>
      <c r="E409" s="221">
        <v>163131</v>
      </c>
      <c r="F409" s="221">
        <v>163131</v>
      </c>
      <c r="G409" s="222">
        <v>0</v>
      </c>
      <c r="H409" s="272"/>
      <c r="I409" s="239">
        <f t="shared" si="10"/>
      </c>
      <c r="J409" s="228"/>
      <c r="K409" s="273" t="s">
        <v>2082</v>
      </c>
      <c r="L409" s="227"/>
      <c r="M409" s="228"/>
      <c r="N409" s="228"/>
      <c r="O409" s="274" t="s">
        <v>2082</v>
      </c>
    </row>
    <row r="410" spans="1:15" ht="22.5">
      <c r="A410" s="5">
        <v>405</v>
      </c>
      <c r="B410" s="108" t="s">
        <v>716</v>
      </c>
      <c r="C410" s="218" t="s">
        <v>1741</v>
      </c>
      <c r="D410" s="219">
        <v>42320</v>
      </c>
      <c r="E410" s="221">
        <v>42320</v>
      </c>
      <c r="F410" s="221">
        <v>42320</v>
      </c>
      <c r="G410" s="222">
        <v>0</v>
      </c>
      <c r="H410" s="272"/>
      <c r="I410" s="239">
        <f t="shared" si="10"/>
      </c>
      <c r="J410" s="228"/>
      <c r="K410" s="273" t="s">
        <v>2082</v>
      </c>
      <c r="L410" s="227"/>
      <c r="M410" s="228"/>
      <c r="N410" s="228"/>
      <c r="O410" s="274" t="s">
        <v>2082</v>
      </c>
    </row>
    <row r="411" spans="1:15" ht="22.5">
      <c r="A411" s="5">
        <v>406</v>
      </c>
      <c r="B411" s="108" t="s">
        <v>717</v>
      </c>
      <c r="C411" s="218" t="s">
        <v>1743</v>
      </c>
      <c r="D411" s="219">
        <v>38411</v>
      </c>
      <c r="E411" s="221">
        <v>38411</v>
      </c>
      <c r="F411" s="221">
        <v>38411</v>
      </c>
      <c r="G411" s="222">
        <v>0</v>
      </c>
      <c r="H411" s="272"/>
      <c r="I411" s="239">
        <f t="shared" si="10"/>
      </c>
      <c r="J411" s="228"/>
      <c r="K411" s="273" t="s">
        <v>2082</v>
      </c>
      <c r="L411" s="227"/>
      <c r="M411" s="228"/>
      <c r="N411" s="228"/>
      <c r="O411" s="274" t="s">
        <v>2082</v>
      </c>
    </row>
    <row r="412" spans="1:15" ht="22.5">
      <c r="A412" s="5">
        <v>407</v>
      </c>
      <c r="B412" s="108" t="s">
        <v>718</v>
      </c>
      <c r="C412" s="218" t="s">
        <v>1745</v>
      </c>
      <c r="D412" s="219">
        <v>35913</v>
      </c>
      <c r="E412" s="221">
        <v>35913</v>
      </c>
      <c r="F412" s="221">
        <v>35913</v>
      </c>
      <c r="G412" s="222">
        <v>0</v>
      </c>
      <c r="H412" s="272"/>
      <c r="I412" s="239">
        <f t="shared" si="10"/>
      </c>
      <c r="J412" s="228"/>
      <c r="K412" s="273" t="s">
        <v>2082</v>
      </c>
      <c r="L412" s="227"/>
      <c r="M412" s="228"/>
      <c r="N412" s="228"/>
      <c r="O412" s="274" t="s">
        <v>2082</v>
      </c>
    </row>
    <row r="413" spans="1:15" ht="22.5">
      <c r="A413" s="5">
        <v>408</v>
      </c>
      <c r="B413" s="108" t="s">
        <v>719</v>
      </c>
      <c r="C413" s="218" t="s">
        <v>1747</v>
      </c>
      <c r="D413" s="219">
        <v>21685</v>
      </c>
      <c r="E413" s="221">
        <v>21685</v>
      </c>
      <c r="F413" s="221">
        <v>21685</v>
      </c>
      <c r="G413" s="222">
        <v>0</v>
      </c>
      <c r="H413" s="272"/>
      <c r="I413" s="239">
        <f t="shared" si="10"/>
      </c>
      <c r="J413" s="228"/>
      <c r="K413" s="273" t="s">
        <v>2082</v>
      </c>
      <c r="L413" s="227"/>
      <c r="M413" s="228"/>
      <c r="N413" s="228"/>
      <c r="O413" s="274" t="s">
        <v>2082</v>
      </c>
    </row>
    <row r="414" spans="1:15" ht="12.75">
      <c r="A414" s="5">
        <v>409</v>
      </c>
      <c r="B414" s="108" t="s">
        <v>720</v>
      </c>
      <c r="C414" s="218" t="s">
        <v>721</v>
      </c>
      <c r="D414" s="219">
        <v>67699</v>
      </c>
      <c r="E414" s="221">
        <v>67699</v>
      </c>
      <c r="F414" s="221">
        <v>67699</v>
      </c>
      <c r="G414" s="222">
        <v>0</v>
      </c>
      <c r="H414" s="272"/>
      <c r="I414" s="239">
        <f t="shared" si="10"/>
      </c>
      <c r="J414" s="228"/>
      <c r="K414" s="273" t="s">
        <v>2082</v>
      </c>
      <c r="L414" s="227"/>
      <c r="M414" s="228"/>
      <c r="N414" s="228"/>
      <c r="O414" s="274" t="s">
        <v>2082</v>
      </c>
    </row>
    <row r="415" spans="1:15" ht="12.75">
      <c r="A415" s="5">
        <v>410</v>
      </c>
      <c r="B415" s="108" t="s">
        <v>722</v>
      </c>
      <c r="C415" s="218" t="s">
        <v>723</v>
      </c>
      <c r="D415" s="219">
        <v>31034</v>
      </c>
      <c r="E415" s="221">
        <v>31034</v>
      </c>
      <c r="F415" s="221">
        <v>31034</v>
      </c>
      <c r="G415" s="222">
        <v>0</v>
      </c>
      <c r="H415" s="272"/>
      <c r="I415" s="239">
        <f t="shared" si="10"/>
      </c>
      <c r="J415" s="228"/>
      <c r="K415" s="273" t="s">
        <v>2082</v>
      </c>
      <c r="L415" s="227"/>
      <c r="M415" s="228"/>
      <c r="N415" s="228"/>
      <c r="O415" s="274" t="s">
        <v>2082</v>
      </c>
    </row>
    <row r="416" spans="1:15" ht="12.75">
      <c r="A416" s="5">
        <v>411</v>
      </c>
      <c r="B416" s="108" t="s">
        <v>724</v>
      </c>
      <c r="C416" s="218" t="s">
        <v>725</v>
      </c>
      <c r="D416" s="219">
        <v>3583</v>
      </c>
      <c r="E416" s="221">
        <v>3583</v>
      </c>
      <c r="F416" s="221">
        <v>3583</v>
      </c>
      <c r="G416" s="222">
        <v>0</v>
      </c>
      <c r="H416" s="272"/>
      <c r="I416" s="239">
        <f t="shared" si="10"/>
      </c>
      <c r="J416" s="228"/>
      <c r="K416" s="273" t="s">
        <v>2082</v>
      </c>
      <c r="L416" s="227"/>
      <c r="M416" s="228"/>
      <c r="N416" s="228"/>
      <c r="O416" s="274" t="s">
        <v>2082</v>
      </c>
    </row>
    <row r="417" spans="1:15" ht="22.5">
      <c r="A417" s="5">
        <v>412</v>
      </c>
      <c r="B417" s="108" t="s">
        <v>726</v>
      </c>
      <c r="C417" s="218" t="s">
        <v>727</v>
      </c>
      <c r="D417" s="219">
        <v>30311</v>
      </c>
      <c r="E417" s="221">
        <v>30311</v>
      </c>
      <c r="F417" s="221">
        <v>30311</v>
      </c>
      <c r="G417" s="222">
        <v>0</v>
      </c>
      <c r="H417" s="272"/>
      <c r="I417" s="239">
        <f t="shared" si="10"/>
      </c>
      <c r="J417" s="228"/>
      <c r="K417" s="273" t="s">
        <v>2082</v>
      </c>
      <c r="L417" s="227"/>
      <c r="M417" s="228"/>
      <c r="N417" s="228"/>
      <c r="O417" s="274" t="s">
        <v>2082</v>
      </c>
    </row>
    <row r="418" spans="1:15" ht="22.5">
      <c r="A418" s="5">
        <v>413</v>
      </c>
      <c r="B418" s="108" t="s">
        <v>728</v>
      </c>
      <c r="C418" s="218" t="s">
        <v>729</v>
      </c>
      <c r="D418" s="219">
        <v>27308</v>
      </c>
      <c r="E418" s="221">
        <v>27308</v>
      </c>
      <c r="F418" s="221">
        <v>27308</v>
      </c>
      <c r="G418" s="222">
        <v>0</v>
      </c>
      <c r="H418" s="272"/>
      <c r="I418" s="239">
        <f t="shared" si="10"/>
      </c>
      <c r="J418" s="228"/>
      <c r="K418" s="273" t="s">
        <v>2082</v>
      </c>
      <c r="L418" s="227"/>
      <c r="M418" s="228"/>
      <c r="N418" s="228"/>
      <c r="O418" s="274" t="s">
        <v>2082</v>
      </c>
    </row>
    <row r="419" spans="1:15" ht="12.75">
      <c r="A419" s="5">
        <v>414</v>
      </c>
      <c r="B419" s="108" t="s">
        <v>730</v>
      </c>
      <c r="C419" s="218" t="s">
        <v>731</v>
      </c>
      <c r="D419" s="219">
        <v>12023</v>
      </c>
      <c r="E419" s="221">
        <v>12023</v>
      </c>
      <c r="F419" s="221">
        <v>12023</v>
      </c>
      <c r="G419" s="222">
        <v>0</v>
      </c>
      <c r="H419" s="272"/>
      <c r="I419" s="239">
        <f t="shared" si="10"/>
      </c>
      <c r="J419" s="228"/>
      <c r="K419" s="273" t="s">
        <v>2082</v>
      </c>
      <c r="L419" s="227"/>
      <c r="M419" s="228"/>
      <c r="N419" s="228"/>
      <c r="O419" s="274" t="s">
        <v>2082</v>
      </c>
    </row>
    <row r="420" spans="1:15" ht="12.75">
      <c r="A420" s="5">
        <v>415</v>
      </c>
      <c r="B420" s="108" t="s">
        <v>732</v>
      </c>
      <c r="C420" s="218" t="s">
        <v>733</v>
      </c>
      <c r="D420" s="219">
        <v>65419</v>
      </c>
      <c r="E420" s="221">
        <v>65419</v>
      </c>
      <c r="F420" s="221">
        <v>65419</v>
      </c>
      <c r="G420" s="222">
        <v>0</v>
      </c>
      <c r="H420" s="272"/>
      <c r="I420" s="239">
        <f t="shared" si="10"/>
      </c>
      <c r="J420" s="228"/>
      <c r="K420" s="273" t="s">
        <v>2082</v>
      </c>
      <c r="L420" s="227"/>
      <c r="M420" s="228"/>
      <c r="N420" s="228"/>
      <c r="O420" s="274" t="s">
        <v>2082</v>
      </c>
    </row>
    <row r="421" spans="1:15" ht="12.75">
      <c r="A421" s="5">
        <v>416</v>
      </c>
      <c r="B421" s="108" t="s">
        <v>734</v>
      </c>
      <c r="C421" s="218" t="s">
        <v>735</v>
      </c>
      <c r="D421" s="219">
        <v>14033</v>
      </c>
      <c r="E421" s="221">
        <v>14033</v>
      </c>
      <c r="F421" s="221">
        <v>14033</v>
      </c>
      <c r="G421" s="222">
        <v>0</v>
      </c>
      <c r="H421" s="272"/>
      <c r="I421" s="239">
        <f t="shared" si="10"/>
      </c>
      <c r="J421" s="228"/>
      <c r="K421" s="273" t="s">
        <v>2082</v>
      </c>
      <c r="L421" s="227"/>
      <c r="M421" s="228"/>
      <c r="N421" s="228"/>
      <c r="O421" s="274" t="s">
        <v>2082</v>
      </c>
    </row>
    <row r="422" spans="1:15" ht="12.75">
      <c r="A422" s="5">
        <v>417</v>
      </c>
      <c r="B422" s="108" t="s">
        <v>736</v>
      </c>
      <c r="C422" s="218" t="s">
        <v>737</v>
      </c>
      <c r="D422" s="219">
        <v>11378</v>
      </c>
      <c r="E422" s="221">
        <v>11378</v>
      </c>
      <c r="F422" s="221">
        <v>11378</v>
      </c>
      <c r="G422" s="222">
        <v>0</v>
      </c>
      <c r="H422" s="272"/>
      <c r="I422" s="239">
        <f t="shared" si="10"/>
      </c>
      <c r="J422" s="228"/>
      <c r="K422" s="273" t="s">
        <v>2082</v>
      </c>
      <c r="L422" s="227"/>
      <c r="M422" s="228"/>
      <c r="N422" s="228"/>
      <c r="O422" s="274" t="s">
        <v>2082</v>
      </c>
    </row>
    <row r="423" spans="1:15" ht="12.75">
      <c r="A423" s="5">
        <v>418</v>
      </c>
      <c r="B423" s="108" t="s">
        <v>738</v>
      </c>
      <c r="C423" s="218" t="s">
        <v>739</v>
      </c>
      <c r="D423" s="219">
        <v>6718</v>
      </c>
      <c r="E423" s="221">
        <v>6718</v>
      </c>
      <c r="F423" s="221">
        <v>6718</v>
      </c>
      <c r="G423" s="222">
        <v>0</v>
      </c>
      <c r="H423" s="272"/>
      <c r="I423" s="239">
        <f t="shared" si="10"/>
      </c>
      <c r="J423" s="228"/>
      <c r="K423" s="273" t="s">
        <v>2082</v>
      </c>
      <c r="L423" s="227"/>
      <c r="M423" s="228"/>
      <c r="N423" s="228"/>
      <c r="O423" s="274" t="s">
        <v>2082</v>
      </c>
    </row>
    <row r="424" spans="1:15" ht="12.75">
      <c r="A424" s="5">
        <v>419</v>
      </c>
      <c r="B424" s="108" t="s">
        <v>740</v>
      </c>
      <c r="C424" s="218" t="s">
        <v>1759</v>
      </c>
      <c r="D424" s="219">
        <v>12606</v>
      </c>
      <c r="E424" s="221">
        <v>12606</v>
      </c>
      <c r="F424" s="221">
        <v>12606</v>
      </c>
      <c r="G424" s="222">
        <v>0</v>
      </c>
      <c r="H424" s="272"/>
      <c r="I424" s="239">
        <f t="shared" si="10"/>
      </c>
      <c r="J424" s="228"/>
      <c r="K424" s="273" t="s">
        <v>2082</v>
      </c>
      <c r="L424" s="227"/>
      <c r="M424" s="228"/>
      <c r="N424" s="228"/>
      <c r="O424" s="274" t="s">
        <v>2082</v>
      </c>
    </row>
    <row r="425" spans="1:15" ht="12.75">
      <c r="A425" s="5">
        <v>420</v>
      </c>
      <c r="B425" s="108" t="s">
        <v>741</v>
      </c>
      <c r="C425" s="218" t="s">
        <v>1761</v>
      </c>
      <c r="D425" s="219">
        <v>3779</v>
      </c>
      <c r="E425" s="221">
        <v>3779</v>
      </c>
      <c r="F425" s="221">
        <v>3779</v>
      </c>
      <c r="G425" s="222">
        <v>0</v>
      </c>
      <c r="H425" s="272"/>
      <c r="I425" s="239">
        <f t="shared" si="10"/>
      </c>
      <c r="J425" s="228"/>
      <c r="K425" s="273" t="s">
        <v>2082</v>
      </c>
      <c r="L425" s="227"/>
      <c r="M425" s="228"/>
      <c r="N425" s="228"/>
      <c r="O425" s="274" t="s">
        <v>2082</v>
      </c>
    </row>
    <row r="426" spans="1:21" ht="12.75">
      <c r="A426" s="5">
        <v>421</v>
      </c>
      <c r="B426" s="275" t="s">
        <v>2050</v>
      </c>
      <c r="C426" s="233" t="s">
        <v>1763</v>
      </c>
      <c r="D426" s="234">
        <v>23005</v>
      </c>
      <c r="E426" s="236">
        <v>17618</v>
      </c>
      <c r="F426" s="236">
        <v>23005</v>
      </c>
      <c r="G426" s="237">
        <v>0</v>
      </c>
      <c r="H426" s="277">
        <v>8</v>
      </c>
      <c r="I426" s="239" t="str">
        <f t="shared" si="10"/>
        <v>бр. 72 од 8.6.2012</v>
      </c>
      <c r="J426" s="278">
        <f>F426/22750</f>
        <v>1.0112087912087913</v>
      </c>
      <c r="K426" s="279">
        <v>0</v>
      </c>
      <c r="L426" s="242">
        <v>23005</v>
      </c>
      <c r="M426" s="250" t="s">
        <v>2050</v>
      </c>
      <c r="N426" s="250">
        <v>1</v>
      </c>
      <c r="O426" s="280">
        <f>L426/22750</f>
        <v>1.0112087912087913</v>
      </c>
      <c r="P426" s="281">
        <f>O426-J426</f>
        <v>0</v>
      </c>
      <c r="Q426" s="282">
        <v>25</v>
      </c>
      <c r="R426" s="282"/>
      <c r="S426" s="283" t="str">
        <f>VLOOKUP(M426,'[1]Sheet2'!$D$3:$F$76,1)</f>
        <v>J68A</v>
      </c>
      <c r="T426" s="283">
        <f>IF(S426=M426,1,"")</f>
        <v>1</v>
      </c>
      <c r="U426" s="284">
        <v>40</v>
      </c>
    </row>
    <row r="427" spans="1:15" ht="12.75">
      <c r="A427" s="5">
        <v>422</v>
      </c>
      <c r="B427" s="108" t="s">
        <v>742</v>
      </c>
      <c r="C427" s="218" t="s">
        <v>1765</v>
      </c>
      <c r="D427" s="219">
        <v>4242</v>
      </c>
      <c r="E427" s="221">
        <v>4242</v>
      </c>
      <c r="F427" s="221">
        <v>4242</v>
      </c>
      <c r="G427" s="222">
        <v>0</v>
      </c>
      <c r="H427" s="272"/>
      <c r="I427" s="239">
        <f t="shared" si="10"/>
      </c>
      <c r="J427" s="228"/>
      <c r="K427" s="273" t="s">
        <v>2082</v>
      </c>
      <c r="L427" s="227"/>
      <c r="M427" s="228"/>
      <c r="N427" s="228"/>
      <c r="O427" s="274" t="s">
        <v>2082</v>
      </c>
    </row>
    <row r="428" spans="1:15" ht="12.75">
      <c r="A428" s="5">
        <v>423</v>
      </c>
      <c r="B428" s="108" t="s">
        <v>743</v>
      </c>
      <c r="C428" s="218" t="s">
        <v>744</v>
      </c>
      <c r="D428" s="219">
        <v>125646</v>
      </c>
      <c r="E428" s="221">
        <v>125646</v>
      </c>
      <c r="F428" s="221">
        <v>125646</v>
      </c>
      <c r="G428" s="222">
        <v>0</v>
      </c>
      <c r="H428" s="272"/>
      <c r="I428" s="239">
        <f t="shared" si="10"/>
      </c>
      <c r="J428" s="228"/>
      <c r="K428" s="273" t="s">
        <v>2082</v>
      </c>
      <c r="L428" s="227"/>
      <c r="M428" s="228"/>
      <c r="N428" s="228"/>
      <c r="O428" s="274" t="s">
        <v>2082</v>
      </c>
    </row>
    <row r="429" spans="1:15" ht="12.75">
      <c r="A429" s="5">
        <v>424</v>
      </c>
      <c r="B429" s="108" t="s">
        <v>745</v>
      </c>
      <c r="C429" s="218" t="s">
        <v>746</v>
      </c>
      <c r="D429" s="219">
        <v>84139</v>
      </c>
      <c r="E429" s="221">
        <v>84139</v>
      </c>
      <c r="F429" s="221">
        <v>84139</v>
      </c>
      <c r="G429" s="222">
        <v>0</v>
      </c>
      <c r="H429" s="272"/>
      <c r="I429" s="239">
        <f t="shared" si="10"/>
      </c>
      <c r="J429" s="228"/>
      <c r="K429" s="273" t="s">
        <v>2082</v>
      </c>
      <c r="L429" s="227"/>
      <c r="M429" s="228"/>
      <c r="N429" s="228"/>
      <c r="O429" s="274" t="s">
        <v>2082</v>
      </c>
    </row>
    <row r="430" spans="1:15" ht="12.75">
      <c r="A430" s="5">
        <v>425</v>
      </c>
      <c r="B430" s="108" t="s">
        <v>747</v>
      </c>
      <c r="C430" s="218" t="s">
        <v>748</v>
      </c>
      <c r="D430" s="219">
        <v>77322</v>
      </c>
      <c r="E430" s="221">
        <v>77322</v>
      </c>
      <c r="F430" s="221">
        <v>77322</v>
      </c>
      <c r="G430" s="222">
        <v>0</v>
      </c>
      <c r="H430" s="272"/>
      <c r="I430" s="239">
        <f t="shared" si="10"/>
      </c>
      <c r="J430" s="228"/>
      <c r="K430" s="273" t="s">
        <v>2082</v>
      </c>
      <c r="L430" s="227"/>
      <c r="M430" s="228"/>
      <c r="N430" s="228"/>
      <c r="O430" s="274" t="s">
        <v>2082</v>
      </c>
    </row>
    <row r="431" spans="1:15" ht="12.75">
      <c r="A431" s="5">
        <v>426</v>
      </c>
      <c r="B431" s="108" t="s">
        <v>749</v>
      </c>
      <c r="C431" s="218" t="s">
        <v>1770</v>
      </c>
      <c r="D431" s="219">
        <v>72335</v>
      </c>
      <c r="E431" s="221">
        <v>72335</v>
      </c>
      <c r="F431" s="221">
        <v>72335</v>
      </c>
      <c r="G431" s="222">
        <v>0</v>
      </c>
      <c r="H431" s="272"/>
      <c r="I431" s="239">
        <f t="shared" si="10"/>
      </c>
      <c r="J431" s="228"/>
      <c r="K431" s="273" t="s">
        <v>2082</v>
      </c>
      <c r="L431" s="227"/>
      <c r="M431" s="228"/>
      <c r="N431" s="228"/>
      <c r="O431" s="274" t="s">
        <v>2082</v>
      </c>
    </row>
    <row r="432" spans="1:15" ht="12.75">
      <c r="A432" s="5">
        <v>427</v>
      </c>
      <c r="B432" s="108" t="s">
        <v>750</v>
      </c>
      <c r="C432" s="218" t="s">
        <v>751</v>
      </c>
      <c r="D432" s="219">
        <v>42664</v>
      </c>
      <c r="E432" s="221">
        <v>42664</v>
      </c>
      <c r="F432" s="221">
        <v>42664</v>
      </c>
      <c r="G432" s="222">
        <v>0</v>
      </c>
      <c r="H432" s="272"/>
      <c r="I432" s="239">
        <f t="shared" si="10"/>
      </c>
      <c r="J432" s="228"/>
      <c r="K432" s="273" t="s">
        <v>2082</v>
      </c>
      <c r="L432" s="227"/>
      <c r="M432" s="228"/>
      <c r="N432" s="228"/>
      <c r="O432" s="274" t="s">
        <v>2082</v>
      </c>
    </row>
    <row r="433" spans="1:21" ht="12.75">
      <c r="A433" s="5">
        <v>428</v>
      </c>
      <c r="B433" s="275" t="s">
        <v>2051</v>
      </c>
      <c r="C433" s="233" t="s">
        <v>1773</v>
      </c>
      <c r="D433" s="234">
        <v>35702</v>
      </c>
      <c r="E433" s="236">
        <v>31930</v>
      </c>
      <c r="F433" s="236">
        <v>35702</v>
      </c>
      <c r="G433" s="237">
        <v>0</v>
      </c>
      <c r="H433" s="277">
        <v>6</v>
      </c>
      <c r="I433" s="239" t="str">
        <f t="shared" si="10"/>
        <v>бр. 72 од 8.6.2012</v>
      </c>
      <c r="J433" s="278">
        <f>F433/22750</f>
        <v>1.5693186813186812</v>
      </c>
      <c r="K433" s="279">
        <v>0</v>
      </c>
      <c r="L433" s="242">
        <v>35702</v>
      </c>
      <c r="M433" s="250" t="s">
        <v>2051</v>
      </c>
      <c r="N433" s="250">
        <v>1</v>
      </c>
      <c r="O433" s="280">
        <f>L433/22750</f>
        <v>1.5693186813186812</v>
      </c>
      <c r="P433" s="281">
        <f>O433-J433</f>
        <v>0</v>
      </c>
      <c r="Q433" s="282">
        <v>36</v>
      </c>
      <c r="R433" s="282"/>
      <c r="S433" s="283" t="str">
        <f>VLOOKUP(M433,'[1]Sheet2'!$D$3:$F$76,1)</f>
        <v>K06Z</v>
      </c>
      <c r="T433" s="283">
        <f>IF(S433=M433,1,"")</f>
        <v>1</v>
      </c>
      <c r="U433" s="284">
        <v>41</v>
      </c>
    </row>
    <row r="434" spans="1:15" ht="12.75">
      <c r="A434" s="5">
        <v>429</v>
      </c>
      <c r="B434" s="108" t="s">
        <v>752</v>
      </c>
      <c r="C434" s="218" t="s">
        <v>1775</v>
      </c>
      <c r="D434" s="219">
        <v>47134</v>
      </c>
      <c r="E434" s="221">
        <v>47134</v>
      </c>
      <c r="F434" s="221">
        <v>47134</v>
      </c>
      <c r="G434" s="222">
        <v>0</v>
      </c>
      <c r="H434" s="272"/>
      <c r="I434" s="239">
        <f t="shared" si="10"/>
      </c>
      <c r="J434" s="228"/>
      <c r="K434" s="273" t="s">
        <v>2082</v>
      </c>
      <c r="L434" s="227"/>
      <c r="M434" s="228"/>
      <c r="N434" s="228"/>
      <c r="O434" s="274" t="s">
        <v>2082</v>
      </c>
    </row>
    <row r="435" spans="1:15" ht="12.75">
      <c r="A435" s="5">
        <v>430</v>
      </c>
      <c r="B435" s="108" t="s">
        <v>753</v>
      </c>
      <c r="C435" s="218" t="s">
        <v>754</v>
      </c>
      <c r="D435" s="219">
        <v>22272</v>
      </c>
      <c r="E435" s="221">
        <v>22272</v>
      </c>
      <c r="F435" s="221">
        <v>22272</v>
      </c>
      <c r="G435" s="222">
        <v>0</v>
      </c>
      <c r="H435" s="272"/>
      <c r="I435" s="239">
        <f t="shared" si="10"/>
      </c>
      <c r="J435" s="228"/>
      <c r="K435" s="273" t="s">
        <v>2082</v>
      </c>
      <c r="L435" s="227"/>
      <c r="M435" s="228"/>
      <c r="N435" s="228"/>
      <c r="O435" s="274" t="s">
        <v>2082</v>
      </c>
    </row>
    <row r="436" spans="1:15" ht="12.75">
      <c r="A436" s="5">
        <v>431</v>
      </c>
      <c r="B436" s="108" t="s">
        <v>755</v>
      </c>
      <c r="C436" s="218" t="s">
        <v>756</v>
      </c>
      <c r="D436" s="219">
        <v>55130</v>
      </c>
      <c r="E436" s="221">
        <v>55130</v>
      </c>
      <c r="F436" s="221">
        <v>55130</v>
      </c>
      <c r="G436" s="222">
        <v>0</v>
      </c>
      <c r="H436" s="272"/>
      <c r="I436" s="239">
        <f t="shared" si="10"/>
      </c>
      <c r="J436" s="228"/>
      <c r="K436" s="273" t="s">
        <v>2082</v>
      </c>
      <c r="L436" s="227"/>
      <c r="M436" s="228"/>
      <c r="N436" s="228"/>
      <c r="O436" s="274" t="s">
        <v>2082</v>
      </c>
    </row>
    <row r="437" spans="1:15" ht="12.75">
      <c r="A437" s="5">
        <v>432</v>
      </c>
      <c r="B437" s="108" t="s">
        <v>757</v>
      </c>
      <c r="C437" s="218" t="s">
        <v>758</v>
      </c>
      <c r="D437" s="219">
        <v>19749</v>
      </c>
      <c r="E437" s="221">
        <v>19749</v>
      </c>
      <c r="F437" s="221">
        <v>19749</v>
      </c>
      <c r="G437" s="222">
        <v>0</v>
      </c>
      <c r="H437" s="272"/>
      <c r="I437" s="239">
        <f t="shared" si="10"/>
      </c>
      <c r="J437" s="228"/>
      <c r="K437" s="273" t="s">
        <v>2082</v>
      </c>
      <c r="L437" s="227"/>
      <c r="M437" s="228"/>
      <c r="N437" s="228"/>
      <c r="O437" s="274" t="s">
        <v>2082</v>
      </c>
    </row>
    <row r="438" spans="1:15" ht="12.75">
      <c r="A438" s="5">
        <v>433</v>
      </c>
      <c r="B438" s="108" t="s">
        <v>759</v>
      </c>
      <c r="C438" s="218" t="s">
        <v>760</v>
      </c>
      <c r="D438" s="219">
        <v>28942</v>
      </c>
      <c r="E438" s="221">
        <v>28942</v>
      </c>
      <c r="F438" s="221">
        <v>28942</v>
      </c>
      <c r="G438" s="222">
        <v>0</v>
      </c>
      <c r="H438" s="272"/>
      <c r="I438" s="239">
        <f t="shared" si="10"/>
      </c>
      <c r="J438" s="228"/>
      <c r="K438" s="273" t="s">
        <v>2082</v>
      </c>
      <c r="L438" s="227"/>
      <c r="M438" s="228"/>
      <c r="N438" s="228"/>
      <c r="O438" s="274" t="s">
        <v>2082</v>
      </c>
    </row>
    <row r="439" spans="1:15" ht="12.75">
      <c r="A439" s="5">
        <v>434</v>
      </c>
      <c r="B439" s="108" t="s">
        <v>761</v>
      </c>
      <c r="C439" s="218" t="s">
        <v>762</v>
      </c>
      <c r="D439" s="219">
        <v>16132</v>
      </c>
      <c r="E439" s="221">
        <v>16132</v>
      </c>
      <c r="F439" s="221">
        <v>16132</v>
      </c>
      <c r="G439" s="222">
        <v>0</v>
      </c>
      <c r="H439" s="272"/>
      <c r="I439" s="239">
        <f t="shared" si="10"/>
      </c>
      <c r="J439" s="228"/>
      <c r="K439" s="273" t="s">
        <v>2082</v>
      </c>
      <c r="L439" s="227"/>
      <c r="M439" s="228"/>
      <c r="N439" s="228"/>
      <c r="O439" s="274" t="s">
        <v>2082</v>
      </c>
    </row>
    <row r="440" spans="1:15" ht="12.75">
      <c r="A440" s="5">
        <v>435</v>
      </c>
      <c r="B440" s="108" t="s">
        <v>763</v>
      </c>
      <c r="C440" s="218" t="s">
        <v>764</v>
      </c>
      <c r="D440" s="219">
        <v>43021</v>
      </c>
      <c r="E440" s="221">
        <v>43021</v>
      </c>
      <c r="F440" s="221">
        <v>43021</v>
      </c>
      <c r="G440" s="222">
        <v>0</v>
      </c>
      <c r="H440" s="272"/>
      <c r="I440" s="239">
        <f t="shared" si="10"/>
      </c>
      <c r="J440" s="228"/>
      <c r="K440" s="273" t="s">
        <v>2082</v>
      </c>
      <c r="L440" s="227"/>
      <c r="M440" s="228"/>
      <c r="N440" s="228"/>
      <c r="O440" s="274" t="s">
        <v>2082</v>
      </c>
    </row>
    <row r="441" spans="1:15" ht="12.75">
      <c r="A441" s="5">
        <v>436</v>
      </c>
      <c r="B441" s="108" t="s">
        <v>765</v>
      </c>
      <c r="C441" s="218" t="s">
        <v>1783</v>
      </c>
      <c r="D441" s="219">
        <v>42199</v>
      </c>
      <c r="E441" s="221">
        <v>42199</v>
      </c>
      <c r="F441" s="221">
        <v>42199</v>
      </c>
      <c r="G441" s="222">
        <v>0</v>
      </c>
      <c r="H441" s="272"/>
      <c r="I441" s="239">
        <f t="shared" si="10"/>
      </c>
      <c r="J441" s="228"/>
      <c r="K441" s="273" t="s">
        <v>2082</v>
      </c>
      <c r="L441" s="227"/>
      <c r="M441" s="228"/>
      <c r="N441" s="228"/>
      <c r="O441" s="274" t="s">
        <v>2082</v>
      </c>
    </row>
    <row r="442" spans="1:15" ht="12.75">
      <c r="A442" s="5">
        <v>437</v>
      </c>
      <c r="B442" s="108" t="s">
        <v>766</v>
      </c>
      <c r="C442" s="218" t="s">
        <v>767</v>
      </c>
      <c r="D442" s="219">
        <v>17200</v>
      </c>
      <c r="E442" s="221">
        <v>17200</v>
      </c>
      <c r="F442" s="221">
        <v>17200</v>
      </c>
      <c r="G442" s="222">
        <v>0</v>
      </c>
      <c r="H442" s="272"/>
      <c r="I442" s="239">
        <f t="shared" si="10"/>
      </c>
      <c r="J442" s="228"/>
      <c r="K442" s="273" t="s">
        <v>2082</v>
      </c>
      <c r="L442" s="227"/>
      <c r="M442" s="228"/>
      <c r="N442" s="228"/>
      <c r="O442" s="274" t="s">
        <v>2082</v>
      </c>
    </row>
    <row r="443" spans="1:15" ht="12.75">
      <c r="A443" s="5">
        <v>438</v>
      </c>
      <c r="B443" s="108" t="s">
        <v>768</v>
      </c>
      <c r="C443" s="218" t="s">
        <v>769</v>
      </c>
      <c r="D443" s="219">
        <v>13229</v>
      </c>
      <c r="E443" s="221">
        <v>13229</v>
      </c>
      <c r="F443" s="221">
        <v>13229</v>
      </c>
      <c r="G443" s="222">
        <v>0</v>
      </c>
      <c r="H443" s="272"/>
      <c r="I443" s="239">
        <f t="shared" si="10"/>
      </c>
      <c r="J443" s="228"/>
      <c r="K443" s="273" t="s">
        <v>2082</v>
      </c>
      <c r="L443" s="227"/>
      <c r="M443" s="228"/>
      <c r="N443" s="228"/>
      <c r="O443" s="274" t="s">
        <v>2082</v>
      </c>
    </row>
    <row r="444" spans="1:15" ht="12.75">
      <c r="A444" s="5">
        <v>439</v>
      </c>
      <c r="B444" s="108" t="s">
        <v>770</v>
      </c>
      <c r="C444" s="218" t="s">
        <v>771</v>
      </c>
      <c r="D444" s="219">
        <v>11101</v>
      </c>
      <c r="E444" s="221">
        <v>11101</v>
      </c>
      <c r="F444" s="221">
        <v>11101</v>
      </c>
      <c r="G444" s="222">
        <v>0</v>
      </c>
      <c r="H444" s="272"/>
      <c r="I444" s="239">
        <f t="shared" si="10"/>
      </c>
      <c r="J444" s="228"/>
      <c r="K444" s="273" t="s">
        <v>2082</v>
      </c>
      <c r="L444" s="227"/>
      <c r="M444" s="228"/>
      <c r="N444" s="228"/>
      <c r="O444" s="274" t="s">
        <v>2082</v>
      </c>
    </row>
    <row r="445" spans="1:15" ht="12.75">
      <c r="A445" s="5">
        <v>440</v>
      </c>
      <c r="B445" s="108" t="s">
        <v>772</v>
      </c>
      <c r="C445" s="218" t="s">
        <v>773</v>
      </c>
      <c r="D445" s="219">
        <v>31591</v>
      </c>
      <c r="E445" s="221">
        <v>31591</v>
      </c>
      <c r="F445" s="221">
        <v>31591</v>
      </c>
      <c r="G445" s="222">
        <v>0</v>
      </c>
      <c r="H445" s="272"/>
      <c r="I445" s="239">
        <f t="shared" si="10"/>
      </c>
      <c r="J445" s="228"/>
      <c r="K445" s="273" t="s">
        <v>2082</v>
      </c>
      <c r="L445" s="227"/>
      <c r="M445" s="228"/>
      <c r="N445" s="228"/>
      <c r="O445" s="274" t="s">
        <v>2082</v>
      </c>
    </row>
    <row r="446" spans="1:15" ht="12.75">
      <c r="A446" s="5">
        <v>441</v>
      </c>
      <c r="B446" s="108" t="s">
        <v>774</v>
      </c>
      <c r="C446" s="218" t="s">
        <v>775</v>
      </c>
      <c r="D446" s="219">
        <v>15230</v>
      </c>
      <c r="E446" s="221">
        <v>15230</v>
      </c>
      <c r="F446" s="221">
        <v>15230</v>
      </c>
      <c r="G446" s="222">
        <v>0</v>
      </c>
      <c r="H446" s="272"/>
      <c r="I446" s="239">
        <f t="shared" si="10"/>
      </c>
      <c r="J446" s="228"/>
      <c r="K446" s="273" t="s">
        <v>2082</v>
      </c>
      <c r="L446" s="227"/>
      <c r="M446" s="228"/>
      <c r="N446" s="228"/>
      <c r="O446" s="274" t="s">
        <v>2082</v>
      </c>
    </row>
    <row r="447" spans="1:15" ht="22.5">
      <c r="A447" s="5">
        <v>442</v>
      </c>
      <c r="B447" s="108" t="s">
        <v>776</v>
      </c>
      <c r="C447" s="218" t="s">
        <v>1790</v>
      </c>
      <c r="D447" s="219">
        <v>98161</v>
      </c>
      <c r="E447" s="221">
        <v>98161</v>
      </c>
      <c r="F447" s="221">
        <v>98161</v>
      </c>
      <c r="G447" s="222">
        <v>0</v>
      </c>
      <c r="H447" s="272"/>
      <c r="I447" s="239">
        <f t="shared" si="10"/>
      </c>
      <c r="J447" s="228"/>
      <c r="K447" s="273" t="s">
        <v>2082</v>
      </c>
      <c r="L447" s="227"/>
      <c r="M447" s="228"/>
      <c r="N447" s="228"/>
      <c r="O447" s="274" t="s">
        <v>2082</v>
      </c>
    </row>
    <row r="448" spans="1:15" ht="22.5">
      <c r="A448" s="5">
        <v>443</v>
      </c>
      <c r="B448" s="108" t="s">
        <v>777</v>
      </c>
      <c r="C448" s="218" t="s">
        <v>1792</v>
      </c>
      <c r="D448" s="219">
        <v>76169</v>
      </c>
      <c r="E448" s="221">
        <v>76169</v>
      </c>
      <c r="F448" s="221">
        <v>76169</v>
      </c>
      <c r="G448" s="222">
        <v>0</v>
      </c>
      <c r="H448" s="272"/>
      <c r="I448" s="239">
        <f t="shared" si="10"/>
      </c>
      <c r="J448" s="228"/>
      <c r="K448" s="273" t="s">
        <v>2082</v>
      </c>
      <c r="L448" s="227"/>
      <c r="M448" s="228"/>
      <c r="N448" s="228"/>
      <c r="O448" s="274" t="s">
        <v>2082</v>
      </c>
    </row>
    <row r="449" spans="1:21" ht="22.5">
      <c r="A449" s="5">
        <v>444</v>
      </c>
      <c r="B449" s="275" t="s">
        <v>778</v>
      </c>
      <c r="C449" s="233" t="s">
        <v>779</v>
      </c>
      <c r="D449" s="234">
        <v>193722</v>
      </c>
      <c r="E449" s="236">
        <v>131086</v>
      </c>
      <c r="F449" s="236">
        <v>193722</v>
      </c>
      <c r="G449" s="237">
        <v>0</v>
      </c>
      <c r="H449" s="277"/>
      <c r="I449" s="239">
        <f t="shared" si="10"/>
      </c>
      <c r="J449" s="278">
        <f>F449/22750</f>
        <v>8.515252747252747</v>
      </c>
      <c r="K449" s="279">
        <v>0</v>
      </c>
      <c r="L449" s="242">
        <v>193722</v>
      </c>
      <c r="M449" s="250" t="s">
        <v>778</v>
      </c>
      <c r="N449" s="250">
        <v>1</v>
      </c>
      <c r="O449" s="280">
        <f>L449/22750</f>
        <v>8.515252747252747</v>
      </c>
      <c r="P449" s="281">
        <f>O449-J449</f>
        <v>0</v>
      </c>
      <c r="Q449" s="282">
        <v>63</v>
      </c>
      <c r="R449" s="282"/>
      <c r="S449" s="283" t="str">
        <f>VLOOKUP(M449,'[1]Sheet2'!$D$3:$F$76,1)</f>
        <v>L03A</v>
      </c>
      <c r="T449" s="283">
        <f>IF(S449=M449,1,"")</f>
        <v>1</v>
      </c>
      <c r="U449" s="284">
        <v>42</v>
      </c>
    </row>
    <row r="450" spans="1:21" ht="22.5">
      <c r="A450" s="5">
        <v>445</v>
      </c>
      <c r="B450" s="275" t="s">
        <v>2052</v>
      </c>
      <c r="C450" s="233" t="s">
        <v>2053</v>
      </c>
      <c r="D450" s="234">
        <v>134824</v>
      </c>
      <c r="E450" s="236">
        <v>80229</v>
      </c>
      <c r="F450" s="236">
        <v>134824</v>
      </c>
      <c r="G450" s="237">
        <v>0</v>
      </c>
      <c r="H450" s="277">
        <v>25</v>
      </c>
      <c r="I450" s="239" t="str">
        <f t="shared" si="10"/>
        <v>бр. 72 од 8.6.2012</v>
      </c>
      <c r="J450" s="278">
        <f>F450/22750</f>
        <v>5.92632967032967</v>
      </c>
      <c r="K450" s="279">
        <v>0</v>
      </c>
      <c r="L450" s="242">
        <v>134824</v>
      </c>
      <c r="M450" s="250" t="s">
        <v>2052</v>
      </c>
      <c r="N450" s="250">
        <v>1</v>
      </c>
      <c r="O450" s="280">
        <f>L450/22750</f>
        <v>5.92632967032967</v>
      </c>
      <c r="P450" s="281">
        <f>O450-J450</f>
        <v>0</v>
      </c>
      <c r="Q450" s="282">
        <v>57</v>
      </c>
      <c r="R450" s="282"/>
      <c r="S450" s="283" t="str">
        <f>VLOOKUP(M450,'[1]Sheet2'!$D$3:$F$76,1)</f>
        <v>L03B</v>
      </c>
      <c r="T450" s="283">
        <f>IF(S450=M450,1,"")</f>
        <v>1</v>
      </c>
      <c r="U450" s="284">
        <v>43</v>
      </c>
    </row>
    <row r="451" spans="1:15" ht="22.5">
      <c r="A451" s="5">
        <v>446</v>
      </c>
      <c r="B451" s="108" t="s">
        <v>780</v>
      </c>
      <c r="C451" s="218" t="s">
        <v>781</v>
      </c>
      <c r="D451" s="219">
        <v>100436</v>
      </c>
      <c r="E451" s="221">
        <v>100436</v>
      </c>
      <c r="F451" s="221">
        <v>100436</v>
      </c>
      <c r="G451" s="222">
        <v>0</v>
      </c>
      <c r="H451" s="272"/>
      <c r="I451" s="239">
        <f t="shared" si="10"/>
      </c>
      <c r="J451" s="228"/>
      <c r="K451" s="273" t="s">
        <v>2082</v>
      </c>
      <c r="L451" s="227"/>
      <c r="M451" s="228"/>
      <c r="N451" s="228"/>
      <c r="O451" s="274" t="s">
        <v>2082</v>
      </c>
    </row>
    <row r="452" spans="1:15" ht="22.5">
      <c r="A452" s="5">
        <v>447</v>
      </c>
      <c r="B452" s="108" t="s">
        <v>782</v>
      </c>
      <c r="C452" s="218" t="s">
        <v>783</v>
      </c>
      <c r="D452" s="219">
        <v>55149</v>
      </c>
      <c r="E452" s="221">
        <v>55149</v>
      </c>
      <c r="F452" s="221">
        <v>55149</v>
      </c>
      <c r="G452" s="222">
        <v>0</v>
      </c>
      <c r="H452" s="272"/>
      <c r="I452" s="239">
        <f t="shared" si="10"/>
      </c>
      <c r="J452" s="228"/>
      <c r="K452" s="273" t="s">
        <v>2082</v>
      </c>
      <c r="L452" s="227"/>
      <c r="M452" s="228"/>
      <c r="N452" s="228"/>
      <c r="O452" s="274" t="s">
        <v>2082</v>
      </c>
    </row>
    <row r="453" spans="1:21" ht="22.5">
      <c r="A453" s="5">
        <v>448</v>
      </c>
      <c r="B453" s="275" t="s">
        <v>2054</v>
      </c>
      <c r="C453" s="233" t="s">
        <v>2055</v>
      </c>
      <c r="D453" s="234">
        <v>50506</v>
      </c>
      <c r="E453" s="236">
        <v>41410</v>
      </c>
      <c r="F453" s="236">
        <v>50506</v>
      </c>
      <c r="G453" s="237">
        <v>0</v>
      </c>
      <c r="H453" s="277">
        <v>14</v>
      </c>
      <c r="I453" s="239" t="str">
        <f t="shared" si="10"/>
        <v>бр. 72 од 8.6.2012</v>
      </c>
      <c r="J453" s="278">
        <f>F453/22750</f>
        <v>2.220043956043956</v>
      </c>
      <c r="K453" s="279">
        <v>0</v>
      </c>
      <c r="L453" s="242">
        <v>50506</v>
      </c>
      <c r="M453" s="250" t="s">
        <v>2054</v>
      </c>
      <c r="N453" s="250">
        <v>1</v>
      </c>
      <c r="O453" s="280">
        <f>L453/22750</f>
        <v>2.220043956043956</v>
      </c>
      <c r="P453" s="281">
        <f>O453-J453</f>
        <v>0</v>
      </c>
      <c r="Q453" s="282">
        <v>43</v>
      </c>
      <c r="R453" s="282"/>
      <c r="S453" s="283" t="str">
        <f>VLOOKUP(M453,'[1]Sheet2'!$D$3:$F$76,1)</f>
        <v>L04C</v>
      </c>
      <c r="T453" s="283">
        <f>IF(S453=M453,1,"")</f>
        <v>1</v>
      </c>
      <c r="U453" s="284">
        <v>44</v>
      </c>
    </row>
    <row r="454" spans="1:15" ht="12.75">
      <c r="A454" s="5">
        <v>449</v>
      </c>
      <c r="B454" s="108" t="s">
        <v>784</v>
      </c>
      <c r="C454" s="218" t="s">
        <v>785</v>
      </c>
      <c r="D454" s="219">
        <v>69073</v>
      </c>
      <c r="E454" s="221">
        <v>69073</v>
      </c>
      <c r="F454" s="221">
        <v>69073</v>
      </c>
      <c r="G454" s="222">
        <v>0</v>
      </c>
      <c r="H454" s="272"/>
      <c r="I454" s="239">
        <f t="shared" si="10"/>
      </c>
      <c r="J454" s="228"/>
      <c r="K454" s="273" t="s">
        <v>2082</v>
      </c>
      <c r="L454" s="227"/>
      <c r="M454" s="228"/>
      <c r="N454" s="228"/>
      <c r="O454" s="274" t="s">
        <v>2082</v>
      </c>
    </row>
    <row r="455" spans="1:15" ht="12.75">
      <c r="A455" s="5">
        <v>450</v>
      </c>
      <c r="B455" s="108" t="s">
        <v>786</v>
      </c>
      <c r="C455" s="218" t="s">
        <v>787</v>
      </c>
      <c r="D455" s="219">
        <v>31691</v>
      </c>
      <c r="E455" s="221">
        <v>31691</v>
      </c>
      <c r="F455" s="221">
        <v>31691</v>
      </c>
      <c r="G455" s="222">
        <v>0</v>
      </c>
      <c r="H455" s="272"/>
      <c r="I455" s="239">
        <f t="shared" si="10"/>
      </c>
      <c r="J455" s="228"/>
      <c r="K455" s="273" t="s">
        <v>2082</v>
      </c>
      <c r="L455" s="227"/>
      <c r="M455" s="228"/>
      <c r="N455" s="228"/>
      <c r="O455" s="274" t="s">
        <v>2082</v>
      </c>
    </row>
    <row r="456" spans="1:15" ht="12.75">
      <c r="A456" s="5">
        <v>451</v>
      </c>
      <c r="B456" s="108" t="s">
        <v>788</v>
      </c>
      <c r="C456" s="218" t="s">
        <v>789</v>
      </c>
      <c r="D456" s="219">
        <v>43877</v>
      </c>
      <c r="E456" s="221">
        <v>43877</v>
      </c>
      <c r="F456" s="221">
        <v>43877</v>
      </c>
      <c r="G456" s="222">
        <v>0</v>
      </c>
      <c r="H456" s="272"/>
      <c r="I456" s="239">
        <f t="shared" si="10"/>
      </c>
      <c r="J456" s="228"/>
      <c r="K456" s="273" t="s">
        <v>2082</v>
      </c>
      <c r="L456" s="227"/>
      <c r="M456" s="228"/>
      <c r="N456" s="228"/>
      <c r="O456" s="274" t="s">
        <v>2082</v>
      </c>
    </row>
    <row r="457" spans="1:15" ht="12.75">
      <c r="A457" s="5">
        <v>452</v>
      </c>
      <c r="B457" s="108" t="s">
        <v>790</v>
      </c>
      <c r="C457" s="218" t="s">
        <v>791</v>
      </c>
      <c r="D457" s="219">
        <v>26736</v>
      </c>
      <c r="E457" s="221">
        <v>26736</v>
      </c>
      <c r="F457" s="221">
        <v>26736</v>
      </c>
      <c r="G457" s="222">
        <v>0</v>
      </c>
      <c r="H457" s="272"/>
      <c r="I457" s="239">
        <f t="shared" si="10"/>
      </c>
      <c r="J457" s="228"/>
      <c r="K457" s="273" t="s">
        <v>2082</v>
      </c>
      <c r="L457" s="227"/>
      <c r="M457" s="228"/>
      <c r="N457" s="228"/>
      <c r="O457" s="274" t="s">
        <v>2082</v>
      </c>
    </row>
    <row r="458" spans="1:15" ht="12.75">
      <c r="A458" s="5">
        <v>453</v>
      </c>
      <c r="B458" s="108" t="s">
        <v>792</v>
      </c>
      <c r="C458" s="218" t="s">
        <v>793</v>
      </c>
      <c r="D458" s="219">
        <v>41564</v>
      </c>
      <c r="E458" s="221">
        <v>41564</v>
      </c>
      <c r="F458" s="221">
        <v>41564</v>
      </c>
      <c r="G458" s="222">
        <v>0</v>
      </c>
      <c r="H458" s="272"/>
      <c r="I458" s="239">
        <f t="shared" si="10"/>
      </c>
      <c r="J458" s="228"/>
      <c r="K458" s="273" t="s">
        <v>2082</v>
      </c>
      <c r="L458" s="227"/>
      <c r="M458" s="228"/>
      <c r="N458" s="228"/>
      <c r="O458" s="274" t="s">
        <v>2082</v>
      </c>
    </row>
    <row r="459" spans="1:15" ht="22.5">
      <c r="A459" s="5">
        <v>454</v>
      </c>
      <c r="B459" s="108" t="s">
        <v>794</v>
      </c>
      <c r="C459" s="218" t="s">
        <v>795</v>
      </c>
      <c r="D459" s="219">
        <v>24150</v>
      </c>
      <c r="E459" s="221">
        <v>24150</v>
      </c>
      <c r="F459" s="221">
        <v>24150</v>
      </c>
      <c r="G459" s="222">
        <v>0</v>
      </c>
      <c r="H459" s="272"/>
      <c r="I459" s="239">
        <f t="shared" si="10"/>
      </c>
      <c r="J459" s="228"/>
      <c r="K459" s="273" t="s">
        <v>2082</v>
      </c>
      <c r="L459" s="227"/>
      <c r="M459" s="228"/>
      <c r="N459" s="228"/>
      <c r="O459" s="274" t="s">
        <v>2082</v>
      </c>
    </row>
    <row r="460" spans="1:15" ht="12.75">
      <c r="A460" s="5">
        <v>455</v>
      </c>
      <c r="B460" s="108" t="s">
        <v>796</v>
      </c>
      <c r="C460" s="218" t="s">
        <v>797</v>
      </c>
      <c r="D460" s="219">
        <v>24001</v>
      </c>
      <c r="E460" s="221">
        <v>24001</v>
      </c>
      <c r="F460" s="221">
        <v>24001</v>
      </c>
      <c r="G460" s="222">
        <v>0</v>
      </c>
      <c r="H460" s="272"/>
      <c r="I460" s="239">
        <f t="shared" si="10"/>
      </c>
      <c r="J460" s="228"/>
      <c r="K460" s="273" t="s">
        <v>2082</v>
      </c>
      <c r="L460" s="227"/>
      <c r="M460" s="228"/>
      <c r="N460" s="228"/>
      <c r="O460" s="274" t="s">
        <v>2082</v>
      </c>
    </row>
    <row r="461" spans="1:15" ht="12.75">
      <c r="A461" s="5">
        <v>456</v>
      </c>
      <c r="B461" s="108" t="s">
        <v>798</v>
      </c>
      <c r="C461" s="218" t="s">
        <v>799</v>
      </c>
      <c r="D461" s="219">
        <v>17287</v>
      </c>
      <c r="E461" s="221">
        <v>17287</v>
      </c>
      <c r="F461" s="221">
        <v>17287</v>
      </c>
      <c r="G461" s="222">
        <v>0</v>
      </c>
      <c r="H461" s="272"/>
      <c r="I461" s="239">
        <f t="shared" si="10"/>
      </c>
      <c r="J461" s="228"/>
      <c r="K461" s="273" t="s">
        <v>2082</v>
      </c>
      <c r="L461" s="227"/>
      <c r="M461" s="228"/>
      <c r="N461" s="228"/>
      <c r="O461" s="274" t="s">
        <v>2082</v>
      </c>
    </row>
    <row r="462" spans="1:15" ht="22.5">
      <c r="A462" s="5">
        <v>457</v>
      </c>
      <c r="B462" s="108" t="s">
        <v>800</v>
      </c>
      <c r="C462" s="218" t="s">
        <v>801</v>
      </c>
      <c r="D462" s="219">
        <v>91796</v>
      </c>
      <c r="E462" s="221">
        <v>91796</v>
      </c>
      <c r="F462" s="221">
        <v>91796</v>
      </c>
      <c r="G462" s="222">
        <v>0</v>
      </c>
      <c r="H462" s="272"/>
      <c r="I462" s="239">
        <f t="shared" si="10"/>
      </c>
      <c r="J462" s="228"/>
      <c r="K462" s="273" t="s">
        <v>2082</v>
      </c>
      <c r="L462" s="227"/>
      <c r="M462" s="228"/>
      <c r="N462" s="228"/>
      <c r="O462" s="274" t="s">
        <v>2082</v>
      </c>
    </row>
    <row r="463" spans="1:15" ht="12.75">
      <c r="A463" s="5">
        <v>458</v>
      </c>
      <c r="B463" s="108" t="s">
        <v>802</v>
      </c>
      <c r="C463" s="218" t="s">
        <v>803</v>
      </c>
      <c r="D463" s="219">
        <v>51247</v>
      </c>
      <c r="E463" s="221">
        <v>51247</v>
      </c>
      <c r="F463" s="221">
        <v>51247</v>
      </c>
      <c r="G463" s="222">
        <v>0</v>
      </c>
      <c r="H463" s="272"/>
      <c r="I463" s="239">
        <f t="shared" si="10"/>
      </c>
      <c r="J463" s="228"/>
      <c r="K463" s="273" t="s">
        <v>2082</v>
      </c>
      <c r="L463" s="227"/>
      <c r="M463" s="228"/>
      <c r="N463" s="228"/>
      <c r="O463" s="274" t="s">
        <v>2082</v>
      </c>
    </row>
    <row r="464" spans="1:15" ht="22.5">
      <c r="A464" s="5">
        <v>459</v>
      </c>
      <c r="B464" s="108" t="s">
        <v>804</v>
      </c>
      <c r="C464" s="218" t="s">
        <v>805</v>
      </c>
      <c r="D464" s="219">
        <v>26346</v>
      </c>
      <c r="E464" s="221">
        <v>26346</v>
      </c>
      <c r="F464" s="221">
        <v>26346</v>
      </c>
      <c r="G464" s="222">
        <v>0</v>
      </c>
      <c r="H464" s="272"/>
      <c r="I464" s="239">
        <f t="shared" si="10"/>
      </c>
      <c r="J464" s="228"/>
      <c r="K464" s="273" t="s">
        <v>2082</v>
      </c>
      <c r="L464" s="227"/>
      <c r="M464" s="228"/>
      <c r="N464" s="228"/>
      <c r="O464" s="274" t="s">
        <v>2082</v>
      </c>
    </row>
    <row r="465" spans="1:21" ht="12.75">
      <c r="A465" s="5">
        <v>460</v>
      </c>
      <c r="B465" s="275" t="s">
        <v>2056</v>
      </c>
      <c r="C465" s="233" t="s">
        <v>2057</v>
      </c>
      <c r="D465" s="234">
        <v>26582</v>
      </c>
      <c r="E465" s="236">
        <v>20122</v>
      </c>
      <c r="F465" s="236">
        <v>26582</v>
      </c>
      <c r="G465" s="237">
        <v>0</v>
      </c>
      <c r="H465" s="277">
        <v>10</v>
      </c>
      <c r="I465" s="239" t="str">
        <f t="shared" si="10"/>
        <v>бр. 72 од 8.6.2012</v>
      </c>
      <c r="J465" s="278">
        <f>F465/22750</f>
        <v>1.1684395604395605</v>
      </c>
      <c r="K465" s="279">
        <v>0</v>
      </c>
      <c r="L465" s="242">
        <v>26582</v>
      </c>
      <c r="M465" s="250" t="s">
        <v>2056</v>
      </c>
      <c r="N465" s="250">
        <v>1</v>
      </c>
      <c r="O465" s="280">
        <f>L465/22750</f>
        <v>1.1684395604395605</v>
      </c>
      <c r="P465" s="281">
        <f>O465-J465</f>
        <v>0</v>
      </c>
      <c r="Q465" s="282">
        <v>30</v>
      </c>
      <c r="R465" s="282"/>
      <c r="S465" s="283" t="str">
        <f>VLOOKUP(M465,'[1]Sheet2'!$D$3:$F$76,1)</f>
        <v>L40Z</v>
      </c>
      <c r="T465" s="283">
        <f>IF(S465=M465,1,"")</f>
        <v>1</v>
      </c>
      <c r="U465" s="284">
        <v>45</v>
      </c>
    </row>
    <row r="466" spans="1:15" ht="12.75">
      <c r="A466" s="5">
        <v>461</v>
      </c>
      <c r="B466" s="108" t="s">
        <v>806</v>
      </c>
      <c r="C466" s="218" t="s">
        <v>807</v>
      </c>
      <c r="D466" s="219">
        <v>6440</v>
      </c>
      <c r="E466" s="221">
        <v>6440</v>
      </c>
      <c r="F466" s="221">
        <v>6440</v>
      </c>
      <c r="G466" s="222">
        <v>0</v>
      </c>
      <c r="H466" s="272"/>
      <c r="I466" s="239">
        <f t="shared" si="10"/>
      </c>
      <c r="J466" s="228"/>
      <c r="K466" s="273" t="s">
        <v>2082</v>
      </c>
      <c r="L466" s="227"/>
      <c r="M466" s="228"/>
      <c r="N466" s="228"/>
      <c r="O466" s="274" t="s">
        <v>2082</v>
      </c>
    </row>
    <row r="467" spans="1:15" ht="12.75">
      <c r="A467" s="5">
        <v>462</v>
      </c>
      <c r="B467" s="108" t="s">
        <v>808</v>
      </c>
      <c r="C467" s="218" t="s">
        <v>1812</v>
      </c>
      <c r="D467" s="219">
        <v>34149</v>
      </c>
      <c r="E467" s="221">
        <v>34149</v>
      </c>
      <c r="F467" s="221">
        <v>34149</v>
      </c>
      <c r="G467" s="222">
        <v>0</v>
      </c>
      <c r="H467" s="272"/>
      <c r="I467" s="239">
        <f t="shared" si="10"/>
      </c>
      <c r="J467" s="228"/>
      <c r="K467" s="273" t="s">
        <v>2082</v>
      </c>
      <c r="L467" s="227"/>
      <c r="M467" s="228"/>
      <c r="N467" s="228"/>
      <c r="O467" s="274" t="s">
        <v>2082</v>
      </c>
    </row>
    <row r="468" spans="1:15" ht="12.75">
      <c r="A468" s="5">
        <v>463</v>
      </c>
      <c r="B468" s="108" t="s">
        <v>809</v>
      </c>
      <c r="C468" s="218" t="s">
        <v>810</v>
      </c>
      <c r="D468" s="219">
        <v>59179</v>
      </c>
      <c r="E468" s="221">
        <v>59179</v>
      </c>
      <c r="F468" s="221">
        <v>59179</v>
      </c>
      <c r="G468" s="222">
        <v>0</v>
      </c>
      <c r="H468" s="272"/>
      <c r="I468" s="239">
        <f t="shared" si="10"/>
      </c>
      <c r="J468" s="228"/>
      <c r="K468" s="273" t="s">
        <v>2082</v>
      </c>
      <c r="L468" s="227"/>
      <c r="M468" s="228"/>
      <c r="N468" s="228"/>
      <c r="O468" s="274" t="s">
        <v>2082</v>
      </c>
    </row>
    <row r="469" spans="1:15" ht="12.75">
      <c r="A469" s="5">
        <v>464</v>
      </c>
      <c r="B469" s="108" t="s">
        <v>811</v>
      </c>
      <c r="C469" s="218" t="s">
        <v>812</v>
      </c>
      <c r="D469" s="219">
        <v>36506</v>
      </c>
      <c r="E469" s="221">
        <v>36506</v>
      </c>
      <c r="F469" s="221">
        <v>36506</v>
      </c>
      <c r="G469" s="222">
        <v>0</v>
      </c>
      <c r="H469" s="272"/>
      <c r="I469" s="239">
        <f t="shared" si="10"/>
      </c>
      <c r="J469" s="228"/>
      <c r="K469" s="273" t="s">
        <v>2082</v>
      </c>
      <c r="L469" s="227"/>
      <c r="M469" s="228"/>
      <c r="N469" s="228"/>
      <c r="O469" s="274" t="s">
        <v>2082</v>
      </c>
    </row>
    <row r="470" spans="1:15" ht="12.75">
      <c r="A470" s="5">
        <v>465</v>
      </c>
      <c r="B470" s="108" t="s">
        <v>813</v>
      </c>
      <c r="C470" s="218" t="s">
        <v>814</v>
      </c>
      <c r="D470" s="219">
        <v>18680</v>
      </c>
      <c r="E470" s="221">
        <v>18680</v>
      </c>
      <c r="F470" s="221">
        <v>18680</v>
      </c>
      <c r="G470" s="222">
        <v>0</v>
      </c>
      <c r="H470" s="272"/>
      <c r="I470" s="239">
        <f aca="true" t="shared" si="11" ref="I470:I533">IF(H470&gt;0,$I$17,"")</f>
      </c>
      <c r="J470" s="228"/>
      <c r="K470" s="273" t="s">
        <v>2082</v>
      </c>
      <c r="L470" s="227"/>
      <c r="M470" s="228"/>
      <c r="N470" s="228"/>
      <c r="O470" s="274" t="s">
        <v>2082</v>
      </c>
    </row>
    <row r="471" spans="1:15" ht="12.75">
      <c r="A471" s="5">
        <v>466</v>
      </c>
      <c r="B471" s="108" t="s">
        <v>815</v>
      </c>
      <c r="C471" s="218" t="s">
        <v>816</v>
      </c>
      <c r="D471" s="219">
        <v>4102</v>
      </c>
      <c r="E471" s="221">
        <v>4102</v>
      </c>
      <c r="F471" s="221">
        <v>4102</v>
      </c>
      <c r="G471" s="222">
        <v>0</v>
      </c>
      <c r="H471" s="272"/>
      <c r="I471" s="239">
        <f t="shared" si="11"/>
      </c>
      <c r="J471" s="228"/>
      <c r="K471" s="273" t="s">
        <v>2082</v>
      </c>
      <c r="L471" s="227"/>
      <c r="M471" s="228"/>
      <c r="N471" s="228"/>
      <c r="O471" s="274" t="s">
        <v>2082</v>
      </c>
    </row>
    <row r="472" spans="1:15" ht="12.75">
      <c r="A472" s="5">
        <v>467</v>
      </c>
      <c r="B472" s="108" t="s">
        <v>817</v>
      </c>
      <c r="C472" s="218" t="s">
        <v>818</v>
      </c>
      <c r="D472" s="219">
        <v>30112</v>
      </c>
      <c r="E472" s="221">
        <v>30112</v>
      </c>
      <c r="F472" s="221">
        <v>30112</v>
      </c>
      <c r="G472" s="222">
        <v>0</v>
      </c>
      <c r="H472" s="272"/>
      <c r="I472" s="239">
        <f t="shared" si="11"/>
      </c>
      <c r="J472" s="228"/>
      <c r="K472" s="273" t="s">
        <v>2082</v>
      </c>
      <c r="L472" s="227"/>
      <c r="M472" s="228"/>
      <c r="N472" s="228"/>
      <c r="O472" s="274" t="s">
        <v>2082</v>
      </c>
    </row>
    <row r="473" spans="1:15" ht="12.75">
      <c r="A473" s="5">
        <v>468</v>
      </c>
      <c r="B473" s="108" t="s">
        <v>819</v>
      </c>
      <c r="C473" s="218" t="s">
        <v>820</v>
      </c>
      <c r="D473" s="219">
        <v>22415</v>
      </c>
      <c r="E473" s="221">
        <v>22415</v>
      </c>
      <c r="F473" s="221">
        <v>22415</v>
      </c>
      <c r="G473" s="222">
        <v>0</v>
      </c>
      <c r="H473" s="272"/>
      <c r="I473" s="239">
        <f t="shared" si="11"/>
      </c>
      <c r="J473" s="228"/>
      <c r="K473" s="273" t="s">
        <v>2082</v>
      </c>
      <c r="L473" s="227"/>
      <c r="M473" s="228"/>
      <c r="N473" s="228"/>
      <c r="O473" s="274" t="s">
        <v>2082</v>
      </c>
    </row>
    <row r="474" spans="1:15" ht="12.75">
      <c r="A474" s="5">
        <v>469</v>
      </c>
      <c r="B474" s="108" t="s">
        <v>821</v>
      </c>
      <c r="C474" s="218" t="s">
        <v>822</v>
      </c>
      <c r="D474" s="219">
        <v>46449</v>
      </c>
      <c r="E474" s="221">
        <v>46449</v>
      </c>
      <c r="F474" s="221">
        <v>46449</v>
      </c>
      <c r="G474" s="222">
        <v>0</v>
      </c>
      <c r="H474" s="272"/>
      <c r="I474" s="239">
        <f t="shared" si="11"/>
      </c>
      <c r="J474" s="228"/>
      <c r="K474" s="273" t="s">
        <v>2082</v>
      </c>
      <c r="L474" s="227"/>
      <c r="M474" s="228"/>
      <c r="N474" s="228"/>
      <c r="O474" s="274" t="s">
        <v>2082</v>
      </c>
    </row>
    <row r="475" spans="1:15" ht="12.75">
      <c r="A475" s="5">
        <v>470</v>
      </c>
      <c r="B475" s="108" t="s">
        <v>823</v>
      </c>
      <c r="C475" s="218" t="s">
        <v>824</v>
      </c>
      <c r="D475" s="219">
        <v>19607</v>
      </c>
      <c r="E475" s="221">
        <v>19607</v>
      </c>
      <c r="F475" s="221">
        <v>19607</v>
      </c>
      <c r="G475" s="222">
        <v>0</v>
      </c>
      <c r="H475" s="272"/>
      <c r="I475" s="239">
        <f t="shared" si="11"/>
      </c>
      <c r="J475" s="228"/>
      <c r="K475" s="273" t="s">
        <v>2082</v>
      </c>
      <c r="L475" s="227"/>
      <c r="M475" s="228"/>
      <c r="N475" s="228"/>
      <c r="O475" s="274" t="s">
        <v>2082</v>
      </c>
    </row>
    <row r="476" spans="1:15" ht="22.5">
      <c r="A476" s="5">
        <v>471</v>
      </c>
      <c r="B476" s="108" t="s">
        <v>825</v>
      </c>
      <c r="C476" s="218" t="s">
        <v>826</v>
      </c>
      <c r="D476" s="219">
        <v>12524</v>
      </c>
      <c r="E476" s="221">
        <v>12524</v>
      </c>
      <c r="F476" s="221">
        <v>12524</v>
      </c>
      <c r="G476" s="222">
        <v>0</v>
      </c>
      <c r="H476" s="272"/>
      <c r="I476" s="239">
        <f t="shared" si="11"/>
      </c>
      <c r="J476" s="228"/>
      <c r="K476" s="273" t="s">
        <v>2082</v>
      </c>
      <c r="L476" s="227"/>
      <c r="M476" s="228"/>
      <c r="N476" s="228"/>
      <c r="O476" s="274" t="s">
        <v>2082</v>
      </c>
    </row>
    <row r="477" spans="1:15" ht="12.75">
      <c r="A477" s="5">
        <v>472</v>
      </c>
      <c r="B477" s="108" t="s">
        <v>827</v>
      </c>
      <c r="C477" s="218" t="s">
        <v>828</v>
      </c>
      <c r="D477" s="219">
        <v>10102</v>
      </c>
      <c r="E477" s="221">
        <v>10102</v>
      </c>
      <c r="F477" s="221">
        <v>10102</v>
      </c>
      <c r="G477" s="222">
        <v>0</v>
      </c>
      <c r="H477" s="272"/>
      <c r="I477" s="239">
        <f t="shared" si="11"/>
      </c>
      <c r="J477" s="228"/>
      <c r="K477" s="273" t="s">
        <v>2082</v>
      </c>
      <c r="L477" s="227"/>
      <c r="M477" s="228"/>
      <c r="N477" s="228"/>
      <c r="O477" s="274" t="s">
        <v>2082</v>
      </c>
    </row>
    <row r="478" spans="1:15" ht="22.5">
      <c r="A478" s="5">
        <v>473</v>
      </c>
      <c r="B478" s="108" t="s">
        <v>829</v>
      </c>
      <c r="C478" s="218" t="s">
        <v>830</v>
      </c>
      <c r="D478" s="219">
        <v>34315</v>
      </c>
      <c r="E478" s="221">
        <v>34315</v>
      </c>
      <c r="F478" s="221">
        <v>34315</v>
      </c>
      <c r="G478" s="222">
        <v>0</v>
      </c>
      <c r="H478" s="272"/>
      <c r="I478" s="239">
        <f t="shared" si="11"/>
      </c>
      <c r="J478" s="228"/>
      <c r="K478" s="273" t="s">
        <v>2082</v>
      </c>
      <c r="L478" s="227"/>
      <c r="M478" s="228"/>
      <c r="N478" s="228"/>
      <c r="O478" s="274" t="s">
        <v>2082</v>
      </c>
    </row>
    <row r="479" spans="1:15" ht="22.5">
      <c r="A479" s="5">
        <v>474</v>
      </c>
      <c r="B479" s="108" t="s">
        <v>831</v>
      </c>
      <c r="C479" s="218" t="s">
        <v>832</v>
      </c>
      <c r="D479" s="219">
        <v>13079</v>
      </c>
      <c r="E479" s="221">
        <v>13079</v>
      </c>
      <c r="F479" s="221">
        <v>13079</v>
      </c>
      <c r="G479" s="222">
        <v>0</v>
      </c>
      <c r="H479" s="272"/>
      <c r="I479" s="239">
        <f t="shared" si="11"/>
      </c>
      <c r="J479" s="228"/>
      <c r="K479" s="273" t="s">
        <v>2082</v>
      </c>
      <c r="L479" s="227"/>
      <c r="M479" s="228"/>
      <c r="N479" s="228"/>
      <c r="O479" s="274" t="s">
        <v>2082</v>
      </c>
    </row>
    <row r="480" spans="1:15" ht="12.75">
      <c r="A480" s="5">
        <v>475</v>
      </c>
      <c r="B480" s="108" t="s">
        <v>833</v>
      </c>
      <c r="C480" s="218" t="s">
        <v>834</v>
      </c>
      <c r="D480" s="219">
        <v>15141</v>
      </c>
      <c r="E480" s="221">
        <v>15141</v>
      </c>
      <c r="F480" s="221">
        <v>15141</v>
      </c>
      <c r="G480" s="222">
        <v>0</v>
      </c>
      <c r="H480" s="272"/>
      <c r="I480" s="239">
        <f t="shared" si="11"/>
      </c>
      <c r="J480" s="228"/>
      <c r="K480" s="273" t="s">
        <v>2082</v>
      </c>
      <c r="L480" s="227"/>
      <c r="M480" s="228"/>
      <c r="N480" s="228"/>
      <c r="O480" s="274" t="s">
        <v>2082</v>
      </c>
    </row>
    <row r="481" spans="1:15" ht="12.75">
      <c r="A481" s="5">
        <v>476</v>
      </c>
      <c r="B481" s="108" t="s">
        <v>835</v>
      </c>
      <c r="C481" s="218" t="s">
        <v>836</v>
      </c>
      <c r="D481" s="219">
        <v>59042</v>
      </c>
      <c r="E481" s="221">
        <v>59042</v>
      </c>
      <c r="F481" s="221">
        <v>59042</v>
      </c>
      <c r="G481" s="222">
        <v>0</v>
      </c>
      <c r="H481" s="272"/>
      <c r="I481" s="239">
        <f t="shared" si="11"/>
      </c>
      <c r="J481" s="228"/>
      <c r="K481" s="273" t="s">
        <v>2082</v>
      </c>
      <c r="L481" s="227"/>
      <c r="M481" s="228"/>
      <c r="N481" s="228"/>
      <c r="O481" s="274" t="s">
        <v>2082</v>
      </c>
    </row>
    <row r="482" spans="1:15" ht="12.75">
      <c r="A482" s="5">
        <v>477</v>
      </c>
      <c r="B482" s="108" t="s">
        <v>837</v>
      </c>
      <c r="C482" s="218" t="s">
        <v>838</v>
      </c>
      <c r="D482" s="219">
        <v>36280</v>
      </c>
      <c r="E482" s="221">
        <v>36280</v>
      </c>
      <c r="F482" s="221">
        <v>36280</v>
      </c>
      <c r="G482" s="222">
        <v>0</v>
      </c>
      <c r="H482" s="272"/>
      <c r="I482" s="239">
        <f t="shared" si="11"/>
      </c>
      <c r="J482" s="228"/>
      <c r="K482" s="273" t="s">
        <v>2082</v>
      </c>
      <c r="L482" s="227"/>
      <c r="M482" s="228"/>
      <c r="N482" s="228"/>
      <c r="O482" s="274" t="s">
        <v>2082</v>
      </c>
    </row>
    <row r="483" spans="1:15" ht="12.75">
      <c r="A483" s="5">
        <v>478</v>
      </c>
      <c r="B483" s="108" t="s">
        <v>839</v>
      </c>
      <c r="C483" s="218" t="s">
        <v>840</v>
      </c>
      <c r="D483" s="219">
        <v>16481</v>
      </c>
      <c r="E483" s="221">
        <v>16481</v>
      </c>
      <c r="F483" s="221">
        <v>16481</v>
      </c>
      <c r="G483" s="222">
        <v>0</v>
      </c>
      <c r="H483" s="272"/>
      <c r="I483" s="239">
        <f t="shared" si="11"/>
      </c>
      <c r="J483" s="228"/>
      <c r="K483" s="273" t="s">
        <v>2082</v>
      </c>
      <c r="L483" s="227"/>
      <c r="M483" s="228"/>
      <c r="N483" s="228"/>
      <c r="O483" s="274" t="s">
        <v>2082</v>
      </c>
    </row>
    <row r="484" spans="1:15" ht="12.75">
      <c r="A484" s="5">
        <v>479</v>
      </c>
      <c r="B484" s="108" t="s">
        <v>841</v>
      </c>
      <c r="C484" s="218" t="s">
        <v>842</v>
      </c>
      <c r="D484" s="219">
        <v>69111</v>
      </c>
      <c r="E484" s="221">
        <v>69111</v>
      </c>
      <c r="F484" s="221">
        <v>69111</v>
      </c>
      <c r="G484" s="222">
        <v>0</v>
      </c>
      <c r="H484" s="272"/>
      <c r="I484" s="239">
        <f t="shared" si="11"/>
      </c>
      <c r="J484" s="228"/>
      <c r="K484" s="273" t="s">
        <v>2082</v>
      </c>
      <c r="L484" s="227"/>
      <c r="M484" s="228"/>
      <c r="N484" s="228"/>
      <c r="O484" s="274" t="s">
        <v>2082</v>
      </c>
    </row>
    <row r="485" spans="1:15" ht="25.5">
      <c r="A485" s="5">
        <v>480</v>
      </c>
      <c r="B485" s="108" t="s">
        <v>843</v>
      </c>
      <c r="C485" s="218" t="s">
        <v>844</v>
      </c>
      <c r="D485" s="219">
        <v>43330</v>
      </c>
      <c r="E485" s="221">
        <v>43330</v>
      </c>
      <c r="F485" s="221">
        <v>43330</v>
      </c>
      <c r="G485" s="222">
        <v>0</v>
      </c>
      <c r="H485" s="272"/>
      <c r="I485" s="239">
        <f t="shared" si="11"/>
      </c>
      <c r="J485" s="228"/>
      <c r="K485" s="273" t="s">
        <v>2082</v>
      </c>
      <c r="L485" s="227"/>
      <c r="M485" s="228"/>
      <c r="N485" s="228"/>
      <c r="O485" s="274" t="s">
        <v>2082</v>
      </c>
    </row>
    <row r="486" spans="1:15" ht="25.5">
      <c r="A486" s="5">
        <v>481</v>
      </c>
      <c r="B486" s="108" t="s">
        <v>845</v>
      </c>
      <c r="C486" s="218" t="s">
        <v>787</v>
      </c>
      <c r="D486" s="219">
        <v>33756</v>
      </c>
      <c r="E486" s="221">
        <v>33756</v>
      </c>
      <c r="F486" s="221">
        <v>33756</v>
      </c>
      <c r="G486" s="222">
        <v>0</v>
      </c>
      <c r="H486" s="272"/>
      <c r="I486" s="239">
        <f t="shared" si="11"/>
      </c>
      <c r="J486" s="228"/>
      <c r="K486" s="273" t="s">
        <v>2082</v>
      </c>
      <c r="L486" s="227"/>
      <c r="M486" s="228"/>
      <c r="N486" s="228"/>
      <c r="O486" s="274" t="s">
        <v>2082</v>
      </c>
    </row>
    <row r="487" spans="1:15" ht="25.5">
      <c r="A487" s="5">
        <v>482</v>
      </c>
      <c r="B487" s="108" t="s">
        <v>846</v>
      </c>
      <c r="C487" s="218" t="s">
        <v>847</v>
      </c>
      <c r="D487" s="219">
        <v>25327</v>
      </c>
      <c r="E487" s="221">
        <v>25327</v>
      </c>
      <c r="F487" s="221">
        <v>25327</v>
      </c>
      <c r="G487" s="222">
        <v>0</v>
      </c>
      <c r="H487" s="272"/>
      <c r="I487" s="239">
        <f t="shared" si="11"/>
      </c>
      <c r="J487" s="228"/>
      <c r="K487" s="273" t="s">
        <v>2082</v>
      </c>
      <c r="L487" s="227"/>
      <c r="M487" s="228"/>
      <c r="N487" s="228"/>
      <c r="O487" s="274" t="s">
        <v>2082</v>
      </c>
    </row>
    <row r="488" spans="1:15" ht="25.5">
      <c r="A488" s="5">
        <v>483</v>
      </c>
      <c r="B488" s="108" t="s">
        <v>848</v>
      </c>
      <c r="C488" s="218" t="s">
        <v>849</v>
      </c>
      <c r="D488" s="219">
        <v>18990</v>
      </c>
      <c r="E488" s="221">
        <v>18990</v>
      </c>
      <c r="F488" s="221">
        <v>18990</v>
      </c>
      <c r="G488" s="222">
        <v>0</v>
      </c>
      <c r="H488" s="272"/>
      <c r="I488" s="239">
        <f t="shared" si="11"/>
      </c>
      <c r="J488" s="228"/>
      <c r="K488" s="273" t="s">
        <v>2082</v>
      </c>
      <c r="L488" s="227"/>
      <c r="M488" s="228"/>
      <c r="N488" s="228"/>
      <c r="O488" s="274" t="s">
        <v>2082</v>
      </c>
    </row>
    <row r="489" spans="1:15" ht="25.5">
      <c r="A489" s="5">
        <v>484</v>
      </c>
      <c r="B489" s="108" t="s">
        <v>850</v>
      </c>
      <c r="C489" s="218" t="s">
        <v>851</v>
      </c>
      <c r="D489" s="219">
        <v>23604</v>
      </c>
      <c r="E489" s="221">
        <v>23604</v>
      </c>
      <c r="F489" s="221">
        <v>23604</v>
      </c>
      <c r="G489" s="222">
        <v>0</v>
      </c>
      <c r="H489" s="272"/>
      <c r="I489" s="239">
        <f t="shared" si="11"/>
      </c>
      <c r="J489" s="228"/>
      <c r="K489" s="273" t="s">
        <v>2082</v>
      </c>
      <c r="L489" s="227"/>
      <c r="M489" s="228"/>
      <c r="N489" s="228"/>
      <c r="O489" s="274" t="s">
        <v>2082</v>
      </c>
    </row>
    <row r="490" spans="1:15" ht="25.5">
      <c r="A490" s="5">
        <v>485</v>
      </c>
      <c r="B490" s="108" t="s">
        <v>852</v>
      </c>
      <c r="C490" s="218" t="s">
        <v>853</v>
      </c>
      <c r="D490" s="219">
        <v>17053</v>
      </c>
      <c r="E490" s="221">
        <v>17053</v>
      </c>
      <c r="F490" s="221">
        <v>17053</v>
      </c>
      <c r="G490" s="222">
        <v>0</v>
      </c>
      <c r="H490" s="272"/>
      <c r="I490" s="239">
        <f t="shared" si="11"/>
      </c>
      <c r="J490" s="228"/>
      <c r="K490" s="273" t="s">
        <v>2082</v>
      </c>
      <c r="L490" s="227"/>
      <c r="M490" s="228"/>
      <c r="N490" s="228"/>
      <c r="O490" s="274" t="s">
        <v>2082</v>
      </c>
    </row>
    <row r="491" spans="1:15" ht="12.75">
      <c r="A491" s="5">
        <v>486</v>
      </c>
      <c r="B491" s="108" t="s">
        <v>854</v>
      </c>
      <c r="C491" s="218" t="s">
        <v>855</v>
      </c>
      <c r="D491" s="219">
        <v>8015</v>
      </c>
      <c r="E491" s="221">
        <v>8015</v>
      </c>
      <c r="F491" s="221">
        <v>8015</v>
      </c>
      <c r="G491" s="222">
        <v>0</v>
      </c>
      <c r="H491" s="272"/>
      <c r="I491" s="239">
        <f t="shared" si="11"/>
      </c>
      <c r="J491" s="228"/>
      <c r="K491" s="273" t="s">
        <v>2082</v>
      </c>
      <c r="L491" s="227"/>
      <c r="M491" s="228"/>
      <c r="N491" s="228"/>
      <c r="O491" s="274" t="s">
        <v>2082</v>
      </c>
    </row>
    <row r="492" spans="1:15" ht="25.5">
      <c r="A492" s="5">
        <v>487</v>
      </c>
      <c r="B492" s="108" t="s">
        <v>856</v>
      </c>
      <c r="C492" s="218" t="s">
        <v>857</v>
      </c>
      <c r="D492" s="219">
        <v>40498</v>
      </c>
      <c r="E492" s="221">
        <v>40498</v>
      </c>
      <c r="F492" s="221">
        <v>40498</v>
      </c>
      <c r="G492" s="222">
        <v>0</v>
      </c>
      <c r="H492" s="272"/>
      <c r="I492" s="239">
        <f t="shared" si="11"/>
      </c>
      <c r="J492" s="228"/>
      <c r="K492" s="273" t="s">
        <v>2082</v>
      </c>
      <c r="L492" s="227"/>
      <c r="M492" s="228"/>
      <c r="N492" s="228"/>
      <c r="O492" s="274" t="s">
        <v>2082</v>
      </c>
    </row>
    <row r="493" spans="1:15" ht="25.5">
      <c r="A493" s="5">
        <v>488</v>
      </c>
      <c r="B493" s="108" t="s">
        <v>858</v>
      </c>
      <c r="C493" s="218" t="s">
        <v>859</v>
      </c>
      <c r="D493" s="219">
        <v>27790</v>
      </c>
      <c r="E493" s="221">
        <v>27790</v>
      </c>
      <c r="F493" s="221">
        <v>27790</v>
      </c>
      <c r="G493" s="222">
        <v>0</v>
      </c>
      <c r="H493" s="272"/>
      <c r="I493" s="239">
        <f t="shared" si="11"/>
      </c>
      <c r="J493" s="228"/>
      <c r="K493" s="273" t="s">
        <v>2082</v>
      </c>
      <c r="L493" s="227"/>
      <c r="M493" s="228"/>
      <c r="N493" s="228"/>
      <c r="O493" s="274" t="s">
        <v>2082</v>
      </c>
    </row>
    <row r="494" spans="1:15" ht="12.75">
      <c r="A494" s="5">
        <v>489</v>
      </c>
      <c r="B494" s="108" t="s">
        <v>860</v>
      </c>
      <c r="C494" s="218" t="s">
        <v>861</v>
      </c>
      <c r="D494" s="219">
        <v>8533</v>
      </c>
      <c r="E494" s="221">
        <v>8533</v>
      </c>
      <c r="F494" s="221">
        <v>8533</v>
      </c>
      <c r="G494" s="222">
        <v>0</v>
      </c>
      <c r="H494" s="272"/>
      <c r="I494" s="239">
        <f t="shared" si="11"/>
      </c>
      <c r="J494" s="228"/>
      <c r="K494" s="273" t="s">
        <v>2082</v>
      </c>
      <c r="L494" s="227"/>
      <c r="M494" s="228"/>
      <c r="N494" s="228"/>
      <c r="O494" s="274" t="s">
        <v>2082</v>
      </c>
    </row>
    <row r="495" spans="1:15" ht="25.5">
      <c r="A495" s="5">
        <v>490</v>
      </c>
      <c r="B495" s="108" t="s">
        <v>862</v>
      </c>
      <c r="C495" s="218" t="s">
        <v>863</v>
      </c>
      <c r="D495" s="219">
        <v>54071</v>
      </c>
      <c r="E495" s="221">
        <v>54071</v>
      </c>
      <c r="F495" s="221">
        <v>54071</v>
      </c>
      <c r="G495" s="222">
        <v>0</v>
      </c>
      <c r="H495" s="272"/>
      <c r="I495" s="239">
        <f t="shared" si="11"/>
      </c>
      <c r="J495" s="228"/>
      <c r="K495" s="273" t="s">
        <v>2082</v>
      </c>
      <c r="L495" s="227"/>
      <c r="M495" s="228"/>
      <c r="N495" s="228"/>
      <c r="O495" s="274" t="s">
        <v>2082</v>
      </c>
    </row>
    <row r="496" spans="1:15" ht="25.5">
      <c r="A496" s="5">
        <v>491</v>
      </c>
      <c r="B496" s="108" t="s">
        <v>864</v>
      </c>
      <c r="C496" s="218" t="s">
        <v>865</v>
      </c>
      <c r="D496" s="219">
        <v>22044</v>
      </c>
      <c r="E496" s="221">
        <v>22044</v>
      </c>
      <c r="F496" s="221">
        <v>22044</v>
      </c>
      <c r="G496" s="222">
        <v>0</v>
      </c>
      <c r="H496" s="272"/>
      <c r="I496" s="239">
        <f t="shared" si="11"/>
      </c>
      <c r="J496" s="228"/>
      <c r="K496" s="273" t="s">
        <v>2082</v>
      </c>
      <c r="L496" s="227"/>
      <c r="M496" s="228"/>
      <c r="N496" s="228"/>
      <c r="O496" s="274" t="s">
        <v>2082</v>
      </c>
    </row>
    <row r="497" spans="1:15" ht="25.5">
      <c r="A497" s="5">
        <v>492</v>
      </c>
      <c r="B497" s="108" t="s">
        <v>866</v>
      </c>
      <c r="C497" s="218" t="s">
        <v>867</v>
      </c>
      <c r="D497" s="219">
        <v>29299</v>
      </c>
      <c r="E497" s="221">
        <v>29299</v>
      </c>
      <c r="F497" s="221">
        <v>29299</v>
      </c>
      <c r="G497" s="222">
        <v>0</v>
      </c>
      <c r="H497" s="272"/>
      <c r="I497" s="239">
        <f t="shared" si="11"/>
      </c>
      <c r="J497" s="228"/>
      <c r="K497" s="273" t="s">
        <v>2082</v>
      </c>
      <c r="L497" s="227"/>
      <c r="M497" s="228"/>
      <c r="N497" s="228"/>
      <c r="O497" s="274" t="s">
        <v>2082</v>
      </c>
    </row>
    <row r="498" spans="1:15" ht="25.5">
      <c r="A498" s="5">
        <v>493</v>
      </c>
      <c r="B498" s="108" t="s">
        <v>868</v>
      </c>
      <c r="C498" s="218" t="s">
        <v>869</v>
      </c>
      <c r="D498" s="219">
        <v>11838</v>
      </c>
      <c r="E498" s="221">
        <v>11838</v>
      </c>
      <c r="F498" s="221">
        <v>11838</v>
      </c>
      <c r="G498" s="222">
        <v>0</v>
      </c>
      <c r="H498" s="272"/>
      <c r="I498" s="239">
        <f t="shared" si="11"/>
      </c>
      <c r="J498" s="228"/>
      <c r="K498" s="273" t="s">
        <v>2082</v>
      </c>
      <c r="L498" s="227"/>
      <c r="M498" s="228"/>
      <c r="N498" s="228"/>
      <c r="O498" s="274" t="s">
        <v>2082</v>
      </c>
    </row>
    <row r="499" spans="1:15" ht="25.5">
      <c r="A499" s="5">
        <v>494</v>
      </c>
      <c r="B499" s="108" t="s">
        <v>870</v>
      </c>
      <c r="C499" s="218" t="s">
        <v>871</v>
      </c>
      <c r="D499" s="219">
        <v>18578</v>
      </c>
      <c r="E499" s="221">
        <v>18578</v>
      </c>
      <c r="F499" s="221">
        <v>18578</v>
      </c>
      <c r="G499" s="222">
        <v>0</v>
      </c>
      <c r="H499" s="272"/>
      <c r="I499" s="239">
        <f t="shared" si="11"/>
      </c>
      <c r="J499" s="228"/>
      <c r="K499" s="273" t="s">
        <v>2082</v>
      </c>
      <c r="L499" s="227"/>
      <c r="M499" s="228"/>
      <c r="N499" s="228"/>
      <c r="O499" s="274" t="s">
        <v>2082</v>
      </c>
    </row>
    <row r="500" spans="1:15" ht="25.5">
      <c r="A500" s="5">
        <v>495</v>
      </c>
      <c r="B500" s="108" t="s">
        <v>872</v>
      </c>
      <c r="C500" s="218" t="s">
        <v>873</v>
      </c>
      <c r="D500" s="219">
        <v>12049</v>
      </c>
      <c r="E500" s="221">
        <v>12049</v>
      </c>
      <c r="F500" s="221">
        <v>12049</v>
      </c>
      <c r="G500" s="222">
        <v>0</v>
      </c>
      <c r="H500" s="272"/>
      <c r="I500" s="239">
        <f t="shared" si="11"/>
      </c>
      <c r="J500" s="228"/>
      <c r="K500" s="273" t="s">
        <v>2082</v>
      </c>
      <c r="L500" s="227"/>
      <c r="M500" s="228"/>
      <c r="N500" s="228"/>
      <c r="O500" s="274" t="s">
        <v>2082</v>
      </c>
    </row>
    <row r="501" spans="1:15" ht="12.75">
      <c r="A501" s="5">
        <v>496</v>
      </c>
      <c r="B501" s="108" t="s">
        <v>874</v>
      </c>
      <c r="C501" s="218" t="s">
        <v>875</v>
      </c>
      <c r="D501" s="219">
        <v>7146</v>
      </c>
      <c r="E501" s="221">
        <v>7146</v>
      </c>
      <c r="F501" s="221">
        <v>7146</v>
      </c>
      <c r="G501" s="222">
        <v>0</v>
      </c>
      <c r="H501" s="272"/>
      <c r="I501" s="239">
        <f t="shared" si="11"/>
      </c>
      <c r="J501" s="228"/>
      <c r="K501" s="273" t="s">
        <v>2082</v>
      </c>
      <c r="L501" s="227"/>
      <c r="M501" s="228"/>
      <c r="N501" s="228"/>
      <c r="O501" s="274" t="s">
        <v>2082</v>
      </c>
    </row>
    <row r="502" spans="1:15" ht="12.75">
      <c r="A502" s="5">
        <v>497</v>
      </c>
      <c r="B502" s="108" t="s">
        <v>876</v>
      </c>
      <c r="C502" s="218" t="s">
        <v>877</v>
      </c>
      <c r="D502" s="219">
        <v>11955</v>
      </c>
      <c r="E502" s="221">
        <v>11955</v>
      </c>
      <c r="F502" s="221">
        <v>11955</v>
      </c>
      <c r="G502" s="222">
        <v>0</v>
      </c>
      <c r="H502" s="272"/>
      <c r="I502" s="239">
        <f t="shared" si="11"/>
      </c>
      <c r="J502" s="228"/>
      <c r="K502" s="273" t="s">
        <v>2082</v>
      </c>
      <c r="L502" s="227"/>
      <c r="M502" s="228"/>
      <c r="N502" s="228"/>
      <c r="O502" s="274" t="s">
        <v>2082</v>
      </c>
    </row>
    <row r="503" spans="1:15" ht="12.75">
      <c r="A503" s="5">
        <v>498</v>
      </c>
      <c r="B503" s="108" t="s">
        <v>878</v>
      </c>
      <c r="C503" s="218" t="s">
        <v>879</v>
      </c>
      <c r="D503" s="219">
        <v>57473</v>
      </c>
      <c r="E503" s="221">
        <v>57473</v>
      </c>
      <c r="F503" s="221">
        <v>57473</v>
      </c>
      <c r="G503" s="222">
        <v>0</v>
      </c>
      <c r="H503" s="272"/>
      <c r="I503" s="239">
        <f t="shared" si="11"/>
      </c>
      <c r="J503" s="228"/>
      <c r="K503" s="273" t="s">
        <v>2082</v>
      </c>
      <c r="L503" s="227"/>
      <c r="M503" s="228"/>
      <c r="N503" s="228"/>
      <c r="O503" s="274" t="s">
        <v>2082</v>
      </c>
    </row>
    <row r="504" spans="1:15" ht="22.5">
      <c r="A504" s="5">
        <v>499</v>
      </c>
      <c r="B504" s="108" t="s">
        <v>880</v>
      </c>
      <c r="C504" s="218" t="s">
        <v>881</v>
      </c>
      <c r="D504" s="219">
        <v>105917</v>
      </c>
      <c r="E504" s="221">
        <v>105917</v>
      </c>
      <c r="F504" s="221">
        <v>105917</v>
      </c>
      <c r="G504" s="222">
        <v>0</v>
      </c>
      <c r="H504" s="272"/>
      <c r="I504" s="239">
        <f t="shared" si="11"/>
      </c>
      <c r="J504" s="228"/>
      <c r="K504" s="273" t="s">
        <v>2082</v>
      </c>
      <c r="L504" s="227"/>
      <c r="M504" s="228"/>
      <c r="N504" s="228"/>
      <c r="O504" s="274" t="s">
        <v>2082</v>
      </c>
    </row>
    <row r="505" spans="1:15" ht="22.5">
      <c r="A505" s="5">
        <v>500</v>
      </c>
      <c r="B505" s="108" t="s">
        <v>882</v>
      </c>
      <c r="C505" s="218" t="s">
        <v>883</v>
      </c>
      <c r="D505" s="219">
        <v>56232</v>
      </c>
      <c r="E505" s="221">
        <v>56232</v>
      </c>
      <c r="F505" s="221">
        <v>56232</v>
      </c>
      <c r="G505" s="222">
        <v>0</v>
      </c>
      <c r="H505" s="272"/>
      <c r="I505" s="239">
        <f t="shared" si="11"/>
      </c>
      <c r="J505" s="228"/>
      <c r="K505" s="273" t="s">
        <v>2082</v>
      </c>
      <c r="L505" s="227"/>
      <c r="M505" s="228"/>
      <c r="N505" s="228"/>
      <c r="O505" s="274" t="s">
        <v>2082</v>
      </c>
    </row>
    <row r="506" spans="1:15" ht="22.5">
      <c r="A506" s="5">
        <v>501</v>
      </c>
      <c r="B506" s="108" t="s">
        <v>884</v>
      </c>
      <c r="C506" s="218" t="s">
        <v>885</v>
      </c>
      <c r="D506" s="219">
        <v>68367</v>
      </c>
      <c r="E506" s="221">
        <v>68367</v>
      </c>
      <c r="F506" s="221">
        <v>68367</v>
      </c>
      <c r="G506" s="222">
        <v>0</v>
      </c>
      <c r="H506" s="272"/>
      <c r="I506" s="239">
        <f t="shared" si="11"/>
      </c>
      <c r="J506" s="228"/>
      <c r="K506" s="273" t="s">
        <v>2082</v>
      </c>
      <c r="L506" s="227"/>
      <c r="M506" s="228"/>
      <c r="N506" s="228"/>
      <c r="O506" s="274" t="s">
        <v>2082</v>
      </c>
    </row>
    <row r="507" spans="1:15" ht="22.5">
      <c r="A507" s="5">
        <v>502</v>
      </c>
      <c r="B507" s="108" t="s">
        <v>886</v>
      </c>
      <c r="C507" s="218" t="s">
        <v>887</v>
      </c>
      <c r="D507" s="219">
        <v>62458</v>
      </c>
      <c r="E507" s="221">
        <v>62458</v>
      </c>
      <c r="F507" s="221">
        <v>62458</v>
      </c>
      <c r="G507" s="222">
        <v>0</v>
      </c>
      <c r="H507" s="272"/>
      <c r="I507" s="239">
        <f t="shared" si="11"/>
      </c>
      <c r="J507" s="228"/>
      <c r="K507" s="273" t="s">
        <v>2082</v>
      </c>
      <c r="L507" s="227"/>
      <c r="M507" s="228"/>
      <c r="N507" s="228"/>
      <c r="O507" s="274" t="s">
        <v>2082</v>
      </c>
    </row>
    <row r="508" spans="1:15" ht="12.75">
      <c r="A508" s="5">
        <v>503</v>
      </c>
      <c r="B508" s="108" t="s">
        <v>888</v>
      </c>
      <c r="C508" s="218" t="s">
        <v>1854</v>
      </c>
      <c r="D508" s="219">
        <v>42956</v>
      </c>
      <c r="E508" s="221">
        <v>42956</v>
      </c>
      <c r="F508" s="221">
        <v>42956</v>
      </c>
      <c r="G508" s="222">
        <v>0</v>
      </c>
      <c r="H508" s="272"/>
      <c r="I508" s="239">
        <f t="shared" si="11"/>
      </c>
      <c r="J508" s="228"/>
      <c r="K508" s="273" t="s">
        <v>2082</v>
      </c>
      <c r="L508" s="227"/>
      <c r="M508" s="228"/>
      <c r="N508" s="228"/>
      <c r="O508" s="274" t="s">
        <v>2082</v>
      </c>
    </row>
    <row r="509" spans="1:15" ht="22.5">
      <c r="A509" s="5">
        <v>504</v>
      </c>
      <c r="B509" s="108" t="s">
        <v>889</v>
      </c>
      <c r="C509" s="218" t="s">
        <v>890</v>
      </c>
      <c r="D509" s="219">
        <v>79873</v>
      </c>
      <c r="E509" s="221">
        <v>79873</v>
      </c>
      <c r="F509" s="221">
        <v>79873</v>
      </c>
      <c r="G509" s="222">
        <v>0</v>
      </c>
      <c r="H509" s="272"/>
      <c r="I509" s="239">
        <f t="shared" si="11"/>
      </c>
      <c r="J509" s="228"/>
      <c r="K509" s="273" t="s">
        <v>2082</v>
      </c>
      <c r="L509" s="227"/>
      <c r="M509" s="228"/>
      <c r="N509" s="228"/>
      <c r="O509" s="274" t="s">
        <v>2082</v>
      </c>
    </row>
    <row r="510" spans="1:15" ht="22.5">
      <c r="A510" s="5">
        <v>505</v>
      </c>
      <c r="B510" s="108" t="s">
        <v>891</v>
      </c>
      <c r="C510" s="218" t="s">
        <v>1857</v>
      </c>
      <c r="D510" s="219">
        <v>33444</v>
      </c>
      <c r="E510" s="221">
        <v>33444</v>
      </c>
      <c r="F510" s="221">
        <v>33444</v>
      </c>
      <c r="G510" s="222">
        <v>0</v>
      </c>
      <c r="H510" s="272"/>
      <c r="I510" s="239">
        <f t="shared" si="11"/>
      </c>
      <c r="J510" s="228"/>
      <c r="K510" s="273" t="s">
        <v>2082</v>
      </c>
      <c r="L510" s="227"/>
      <c r="M510" s="228"/>
      <c r="N510" s="228"/>
      <c r="O510" s="274" t="s">
        <v>2082</v>
      </c>
    </row>
    <row r="511" spans="1:15" ht="12.75">
      <c r="A511" s="5">
        <v>506</v>
      </c>
      <c r="B511" s="108" t="s">
        <v>892</v>
      </c>
      <c r="C511" s="218" t="s">
        <v>893</v>
      </c>
      <c r="D511" s="219">
        <v>28496</v>
      </c>
      <c r="E511" s="221">
        <v>28496</v>
      </c>
      <c r="F511" s="221">
        <v>28496</v>
      </c>
      <c r="G511" s="222">
        <v>0</v>
      </c>
      <c r="H511" s="272"/>
      <c r="I511" s="239">
        <f t="shared" si="11"/>
      </c>
      <c r="J511" s="228"/>
      <c r="K511" s="273" t="s">
        <v>2082</v>
      </c>
      <c r="L511" s="227"/>
      <c r="M511" s="228"/>
      <c r="N511" s="228"/>
      <c r="O511" s="274" t="s">
        <v>2082</v>
      </c>
    </row>
    <row r="512" spans="1:15" ht="12.75">
      <c r="A512" s="5">
        <v>507</v>
      </c>
      <c r="B512" s="108" t="s">
        <v>894</v>
      </c>
      <c r="C512" s="218" t="s">
        <v>1860</v>
      </c>
      <c r="D512" s="219">
        <v>24236</v>
      </c>
      <c r="E512" s="221">
        <v>24236</v>
      </c>
      <c r="F512" s="221">
        <v>24236</v>
      </c>
      <c r="G512" s="222">
        <v>0</v>
      </c>
      <c r="H512" s="272"/>
      <c r="I512" s="239">
        <f t="shared" si="11"/>
      </c>
      <c r="J512" s="228"/>
      <c r="K512" s="273" t="s">
        <v>2082</v>
      </c>
      <c r="L512" s="227"/>
      <c r="M512" s="228"/>
      <c r="N512" s="228"/>
      <c r="O512" s="274" t="s">
        <v>2082</v>
      </c>
    </row>
    <row r="513" spans="1:15" ht="12.75">
      <c r="A513" s="5">
        <v>508</v>
      </c>
      <c r="B513" s="108" t="s">
        <v>895</v>
      </c>
      <c r="C513" s="218" t="s">
        <v>896</v>
      </c>
      <c r="D513" s="219">
        <v>18195</v>
      </c>
      <c r="E513" s="221">
        <v>18195</v>
      </c>
      <c r="F513" s="221">
        <v>18195</v>
      </c>
      <c r="G513" s="222">
        <v>0</v>
      </c>
      <c r="H513" s="272"/>
      <c r="I513" s="239">
        <f t="shared" si="11"/>
      </c>
      <c r="J513" s="228"/>
      <c r="K513" s="273" t="s">
        <v>2082</v>
      </c>
      <c r="L513" s="227"/>
      <c r="M513" s="228"/>
      <c r="N513" s="228"/>
      <c r="O513" s="274" t="s">
        <v>2082</v>
      </c>
    </row>
    <row r="514" spans="1:15" ht="12.75">
      <c r="A514" s="5">
        <v>509</v>
      </c>
      <c r="B514" s="108" t="s">
        <v>897</v>
      </c>
      <c r="C514" s="218" t="s">
        <v>898</v>
      </c>
      <c r="D514" s="219">
        <v>12331</v>
      </c>
      <c r="E514" s="221">
        <v>12331</v>
      </c>
      <c r="F514" s="221">
        <v>12331</v>
      </c>
      <c r="G514" s="222">
        <v>0</v>
      </c>
      <c r="H514" s="272"/>
      <c r="I514" s="239">
        <f t="shared" si="11"/>
      </c>
      <c r="J514" s="228"/>
      <c r="K514" s="273" t="s">
        <v>2082</v>
      </c>
      <c r="L514" s="227"/>
      <c r="M514" s="228"/>
      <c r="N514" s="228"/>
      <c r="O514" s="274" t="s">
        <v>2082</v>
      </c>
    </row>
    <row r="515" spans="1:15" ht="12.75">
      <c r="A515" s="5">
        <v>510</v>
      </c>
      <c r="B515" s="108" t="s">
        <v>899</v>
      </c>
      <c r="C515" s="218" t="s">
        <v>900</v>
      </c>
      <c r="D515" s="219">
        <v>7499</v>
      </c>
      <c r="E515" s="221">
        <v>7499</v>
      </c>
      <c r="F515" s="221">
        <v>7499</v>
      </c>
      <c r="G515" s="222">
        <v>0</v>
      </c>
      <c r="H515" s="272"/>
      <c r="I515" s="239">
        <f t="shared" si="11"/>
      </c>
      <c r="J515" s="228"/>
      <c r="K515" s="273" t="s">
        <v>2082</v>
      </c>
      <c r="L515" s="227"/>
      <c r="M515" s="228"/>
      <c r="N515" s="228"/>
      <c r="O515" s="274" t="s">
        <v>2082</v>
      </c>
    </row>
    <row r="516" spans="1:15" ht="22.5">
      <c r="A516" s="5">
        <v>511</v>
      </c>
      <c r="B516" s="108" t="s">
        <v>901</v>
      </c>
      <c r="C516" s="218" t="s">
        <v>902</v>
      </c>
      <c r="D516" s="219">
        <v>59827</v>
      </c>
      <c r="E516" s="221">
        <v>59827</v>
      </c>
      <c r="F516" s="221">
        <v>59827</v>
      </c>
      <c r="G516" s="222">
        <v>0</v>
      </c>
      <c r="H516" s="272"/>
      <c r="I516" s="239">
        <f t="shared" si="11"/>
      </c>
      <c r="J516" s="228"/>
      <c r="K516" s="273" t="s">
        <v>2082</v>
      </c>
      <c r="L516" s="227"/>
      <c r="M516" s="228"/>
      <c r="N516" s="228"/>
      <c r="O516" s="274" t="s">
        <v>2082</v>
      </c>
    </row>
    <row r="517" spans="1:21" ht="22.5">
      <c r="A517" s="5">
        <v>512</v>
      </c>
      <c r="B517" s="275" t="s">
        <v>1252</v>
      </c>
      <c r="C517" s="233" t="s">
        <v>1253</v>
      </c>
      <c r="D517" s="234">
        <v>8735</v>
      </c>
      <c r="E517" s="236">
        <v>15582</v>
      </c>
      <c r="F517" s="236">
        <v>8735</v>
      </c>
      <c r="G517" s="237">
        <v>0</v>
      </c>
      <c r="H517" s="277">
        <v>23</v>
      </c>
      <c r="I517" s="239" t="str">
        <f t="shared" si="11"/>
        <v>бр. 72 од 8.6.2012</v>
      </c>
      <c r="J517" s="278">
        <f>F517/22750</f>
        <v>0.38395604395604394</v>
      </c>
      <c r="K517" s="279">
        <v>0</v>
      </c>
      <c r="L517" s="242">
        <v>8735</v>
      </c>
      <c r="M517" s="250" t="s">
        <v>1252</v>
      </c>
      <c r="N517" s="250">
        <v>1</v>
      </c>
      <c r="O517" s="280">
        <f>L517/22750</f>
        <v>0.38395604395604394</v>
      </c>
      <c r="P517" s="281">
        <f>O517-J517</f>
        <v>0</v>
      </c>
      <c r="Q517" s="282">
        <v>4</v>
      </c>
      <c r="R517" s="282"/>
      <c r="S517" s="283" t="str">
        <f>VLOOKUP(M517,'[1]Sheet2'!$D$3:$F$76,1)</f>
        <v>N11B</v>
      </c>
      <c r="T517" s="283">
        <f>IF(S517=M517,1,"")</f>
        <v>1</v>
      </c>
      <c r="U517" s="284">
        <v>46</v>
      </c>
    </row>
    <row r="518" spans="1:15" ht="12.75">
      <c r="A518" s="5">
        <v>513</v>
      </c>
      <c r="B518" s="108" t="s">
        <v>903</v>
      </c>
      <c r="C518" s="218" t="s">
        <v>904</v>
      </c>
      <c r="D518" s="219">
        <v>27281</v>
      </c>
      <c r="E518" s="221">
        <v>27281</v>
      </c>
      <c r="F518" s="221">
        <v>27281</v>
      </c>
      <c r="G518" s="222">
        <v>0</v>
      </c>
      <c r="H518" s="272"/>
      <c r="I518" s="239">
        <f t="shared" si="11"/>
      </c>
      <c r="J518" s="228"/>
      <c r="K518" s="273" t="s">
        <v>2082</v>
      </c>
      <c r="L518" s="227"/>
      <c r="M518" s="228"/>
      <c r="N518" s="228"/>
      <c r="O518" s="274" t="s">
        <v>2082</v>
      </c>
    </row>
    <row r="519" spans="1:15" ht="22.5">
      <c r="A519" s="5">
        <v>514</v>
      </c>
      <c r="B519" s="108" t="s">
        <v>905</v>
      </c>
      <c r="C519" s="218" t="s">
        <v>906</v>
      </c>
      <c r="D519" s="219">
        <v>22629</v>
      </c>
      <c r="E519" s="221">
        <v>22629</v>
      </c>
      <c r="F519" s="221">
        <v>22629</v>
      </c>
      <c r="G519" s="222">
        <v>0</v>
      </c>
      <c r="H519" s="272"/>
      <c r="I519" s="239">
        <f t="shared" si="11"/>
      </c>
      <c r="J519" s="228"/>
      <c r="K519" s="273" t="s">
        <v>2082</v>
      </c>
      <c r="L519" s="227"/>
      <c r="M519" s="228"/>
      <c r="N519" s="228"/>
      <c r="O519" s="274" t="s">
        <v>2082</v>
      </c>
    </row>
    <row r="520" spans="1:15" ht="12.75">
      <c r="A520" s="5">
        <v>515</v>
      </c>
      <c r="B520" s="108" t="s">
        <v>907</v>
      </c>
      <c r="C520" s="218" t="s">
        <v>908</v>
      </c>
      <c r="D520" s="219">
        <v>9100</v>
      </c>
      <c r="E520" s="221">
        <v>9100</v>
      </c>
      <c r="F520" s="221">
        <v>9100</v>
      </c>
      <c r="G520" s="222">
        <v>0</v>
      </c>
      <c r="H520" s="272"/>
      <c r="I520" s="239">
        <f t="shared" si="11"/>
      </c>
      <c r="J520" s="228"/>
      <c r="K520" s="273" t="s">
        <v>2082</v>
      </c>
      <c r="L520" s="227"/>
      <c r="M520" s="228"/>
      <c r="N520" s="228"/>
      <c r="O520" s="274" t="s">
        <v>2082</v>
      </c>
    </row>
    <row r="521" spans="1:15" ht="12.75">
      <c r="A521" s="5">
        <v>516</v>
      </c>
      <c r="B521" s="108" t="s">
        <v>909</v>
      </c>
      <c r="C521" s="218" t="s">
        <v>910</v>
      </c>
      <c r="D521" s="219">
        <v>10665</v>
      </c>
      <c r="E521" s="221">
        <v>10665</v>
      </c>
      <c r="F521" s="221">
        <v>10665</v>
      </c>
      <c r="G521" s="222">
        <v>0</v>
      </c>
      <c r="H521" s="272"/>
      <c r="I521" s="239">
        <f t="shared" si="11"/>
      </c>
      <c r="J521" s="228"/>
      <c r="K521" s="273" t="s">
        <v>2082</v>
      </c>
      <c r="L521" s="227"/>
      <c r="M521" s="228"/>
      <c r="N521" s="228"/>
      <c r="O521" s="274" t="s">
        <v>2082</v>
      </c>
    </row>
    <row r="522" spans="1:15" ht="12.75">
      <c r="A522" s="5">
        <v>517</v>
      </c>
      <c r="B522" s="108" t="s">
        <v>911</v>
      </c>
      <c r="C522" s="218" t="s">
        <v>912</v>
      </c>
      <c r="D522" s="219">
        <v>6148</v>
      </c>
      <c r="E522" s="221">
        <v>6148</v>
      </c>
      <c r="F522" s="221">
        <v>6148</v>
      </c>
      <c r="G522" s="222">
        <v>0</v>
      </c>
      <c r="H522" s="272"/>
      <c r="I522" s="239">
        <f t="shared" si="11"/>
      </c>
      <c r="J522" s="228"/>
      <c r="K522" s="273" t="s">
        <v>2082</v>
      </c>
      <c r="L522" s="227"/>
      <c r="M522" s="228"/>
      <c r="N522" s="228"/>
      <c r="O522" s="274" t="s">
        <v>2082</v>
      </c>
    </row>
    <row r="523" spans="1:15" ht="12.75">
      <c r="A523" s="5">
        <v>518</v>
      </c>
      <c r="B523" s="108" t="s">
        <v>913</v>
      </c>
      <c r="C523" s="218" t="s">
        <v>914</v>
      </c>
      <c r="D523" s="219">
        <v>54414</v>
      </c>
      <c r="E523" s="221">
        <v>54414</v>
      </c>
      <c r="F523" s="221">
        <v>54414</v>
      </c>
      <c r="G523" s="222">
        <v>0</v>
      </c>
      <c r="H523" s="272"/>
      <c r="I523" s="239">
        <f t="shared" si="11"/>
      </c>
      <c r="J523" s="228"/>
      <c r="K523" s="273" t="s">
        <v>2082</v>
      </c>
      <c r="L523" s="227"/>
      <c r="M523" s="228"/>
      <c r="N523" s="228"/>
      <c r="O523" s="274" t="s">
        <v>2082</v>
      </c>
    </row>
    <row r="524" spans="1:15" ht="12.75">
      <c r="A524" s="5">
        <v>519</v>
      </c>
      <c r="B524" s="108" t="s">
        <v>915</v>
      </c>
      <c r="C524" s="218" t="s">
        <v>916</v>
      </c>
      <c r="D524" s="219">
        <v>42562</v>
      </c>
      <c r="E524" s="221">
        <v>42562</v>
      </c>
      <c r="F524" s="221">
        <v>42562</v>
      </c>
      <c r="G524" s="222">
        <v>0</v>
      </c>
      <c r="H524" s="272"/>
      <c r="I524" s="239">
        <f t="shared" si="11"/>
      </c>
      <c r="J524" s="228"/>
      <c r="K524" s="273" t="s">
        <v>2082</v>
      </c>
      <c r="L524" s="227"/>
      <c r="M524" s="228"/>
      <c r="N524" s="228"/>
      <c r="O524" s="274" t="s">
        <v>2082</v>
      </c>
    </row>
    <row r="525" spans="1:15" ht="12.75">
      <c r="A525" s="5">
        <v>520</v>
      </c>
      <c r="B525" s="108" t="s">
        <v>917</v>
      </c>
      <c r="C525" s="218" t="s">
        <v>918</v>
      </c>
      <c r="D525" s="219">
        <v>34549</v>
      </c>
      <c r="E525" s="221">
        <v>34549</v>
      </c>
      <c r="F525" s="221">
        <v>34549</v>
      </c>
      <c r="G525" s="222">
        <v>0</v>
      </c>
      <c r="H525" s="272"/>
      <c r="I525" s="239">
        <f t="shared" si="11"/>
      </c>
      <c r="J525" s="228"/>
      <c r="K525" s="273" t="s">
        <v>2082</v>
      </c>
      <c r="L525" s="227"/>
      <c r="M525" s="228"/>
      <c r="N525" s="228"/>
      <c r="O525" s="274" t="s">
        <v>2082</v>
      </c>
    </row>
    <row r="526" spans="1:15" ht="22.5">
      <c r="A526" s="5">
        <v>521</v>
      </c>
      <c r="B526" s="108" t="s">
        <v>919</v>
      </c>
      <c r="C526" s="218" t="s">
        <v>920</v>
      </c>
      <c r="D526" s="219">
        <v>21995</v>
      </c>
      <c r="E526" s="221">
        <v>21995</v>
      </c>
      <c r="F526" s="221">
        <v>21995</v>
      </c>
      <c r="G526" s="222">
        <v>0</v>
      </c>
      <c r="H526" s="272"/>
      <c r="I526" s="239">
        <f t="shared" si="11"/>
      </c>
      <c r="J526" s="228"/>
      <c r="K526" s="273" t="s">
        <v>2082</v>
      </c>
      <c r="L526" s="227"/>
      <c r="M526" s="228"/>
      <c r="N526" s="228"/>
      <c r="O526" s="274" t="s">
        <v>2082</v>
      </c>
    </row>
    <row r="527" spans="1:15" ht="22.5">
      <c r="A527" s="5">
        <v>522</v>
      </c>
      <c r="B527" s="108" t="s">
        <v>921</v>
      </c>
      <c r="C527" s="218" t="s">
        <v>922</v>
      </c>
      <c r="D527" s="219">
        <v>16805</v>
      </c>
      <c r="E527" s="221">
        <v>16805</v>
      </c>
      <c r="F527" s="221">
        <v>16805</v>
      </c>
      <c r="G527" s="222">
        <v>0</v>
      </c>
      <c r="H527" s="272"/>
      <c r="I527" s="239">
        <f t="shared" si="11"/>
      </c>
      <c r="J527" s="228"/>
      <c r="K527" s="273" t="s">
        <v>2082</v>
      </c>
      <c r="L527" s="227"/>
      <c r="M527" s="228"/>
      <c r="N527" s="228"/>
      <c r="O527" s="274" t="s">
        <v>2082</v>
      </c>
    </row>
    <row r="528" spans="1:15" ht="12.75">
      <c r="A528" s="5">
        <v>523</v>
      </c>
      <c r="B528" s="108" t="s">
        <v>923</v>
      </c>
      <c r="C528" s="218" t="s">
        <v>924</v>
      </c>
      <c r="D528" s="219">
        <v>24622</v>
      </c>
      <c r="E528" s="221">
        <v>24622</v>
      </c>
      <c r="F528" s="221">
        <v>24622</v>
      </c>
      <c r="G528" s="222">
        <v>0</v>
      </c>
      <c r="H528" s="272"/>
      <c r="I528" s="239">
        <f t="shared" si="11"/>
      </c>
      <c r="J528" s="228"/>
      <c r="K528" s="273" t="s">
        <v>2082</v>
      </c>
      <c r="L528" s="227"/>
      <c r="M528" s="228"/>
      <c r="N528" s="228"/>
      <c r="O528" s="274" t="s">
        <v>2082</v>
      </c>
    </row>
    <row r="529" spans="1:15" ht="12.75">
      <c r="A529" s="5">
        <v>524</v>
      </c>
      <c r="B529" s="108" t="s">
        <v>925</v>
      </c>
      <c r="C529" s="218" t="s">
        <v>926</v>
      </c>
      <c r="D529" s="219">
        <v>11442</v>
      </c>
      <c r="E529" s="221">
        <v>11442</v>
      </c>
      <c r="F529" s="221">
        <v>11442</v>
      </c>
      <c r="G529" s="222">
        <v>0</v>
      </c>
      <c r="H529" s="272"/>
      <c r="I529" s="239">
        <f t="shared" si="11"/>
      </c>
      <c r="J529" s="228"/>
      <c r="K529" s="273" t="s">
        <v>2082</v>
      </c>
      <c r="L529" s="227"/>
      <c r="M529" s="228"/>
      <c r="N529" s="228"/>
      <c r="O529" s="274" t="s">
        <v>2082</v>
      </c>
    </row>
    <row r="530" spans="1:15" ht="12.75">
      <c r="A530" s="5">
        <v>525</v>
      </c>
      <c r="B530" s="108" t="s">
        <v>927</v>
      </c>
      <c r="C530" s="218" t="s">
        <v>928</v>
      </c>
      <c r="D530" s="219">
        <v>6812</v>
      </c>
      <c r="E530" s="221">
        <v>6812</v>
      </c>
      <c r="F530" s="221">
        <v>6812</v>
      </c>
      <c r="G530" s="222">
        <v>0</v>
      </c>
      <c r="H530" s="272"/>
      <c r="I530" s="239">
        <f t="shared" si="11"/>
      </c>
      <c r="J530" s="228"/>
      <c r="K530" s="273" t="s">
        <v>2082</v>
      </c>
      <c r="L530" s="227"/>
      <c r="M530" s="228"/>
      <c r="N530" s="228"/>
      <c r="O530" s="274" t="s">
        <v>2082</v>
      </c>
    </row>
    <row r="531" spans="1:21" ht="12.75">
      <c r="A531" s="5">
        <v>526</v>
      </c>
      <c r="B531" s="275" t="s">
        <v>1254</v>
      </c>
      <c r="C531" s="233" t="s">
        <v>1255</v>
      </c>
      <c r="D531" s="234">
        <v>20531</v>
      </c>
      <c r="E531" s="236">
        <v>23714</v>
      </c>
      <c r="F531" s="236">
        <v>20531</v>
      </c>
      <c r="G531" s="237">
        <v>0</v>
      </c>
      <c r="H531" s="277">
        <v>35</v>
      </c>
      <c r="I531" s="239" t="str">
        <f t="shared" si="11"/>
        <v>бр. 72 од 8.6.2012</v>
      </c>
      <c r="J531" s="278">
        <f>F531/22750</f>
        <v>0.9024615384615384</v>
      </c>
      <c r="K531" s="279">
        <v>0</v>
      </c>
      <c r="L531" s="242">
        <v>20531</v>
      </c>
      <c r="M531" s="250" t="s">
        <v>1254</v>
      </c>
      <c r="N531" s="250">
        <v>1</v>
      </c>
      <c r="O531" s="280">
        <f>L531/22750</f>
        <v>0.9024615384615384</v>
      </c>
      <c r="P531" s="281">
        <f>O531-J531</f>
        <v>0</v>
      </c>
      <c r="Q531" s="282">
        <v>18</v>
      </c>
      <c r="R531" s="282"/>
      <c r="S531" s="283" t="str">
        <f>VLOOKUP(M531,'[1]Sheet2'!$D$3:$F$76,1)</f>
        <v>O60A</v>
      </c>
      <c r="T531" s="283">
        <f>IF(S531=M531,1,"")</f>
        <v>1</v>
      </c>
      <c r="U531" s="284">
        <v>47</v>
      </c>
    </row>
    <row r="532" spans="1:15" ht="12.75">
      <c r="A532" s="5">
        <v>527</v>
      </c>
      <c r="B532" s="108" t="s">
        <v>929</v>
      </c>
      <c r="C532" s="218" t="s">
        <v>930</v>
      </c>
      <c r="D532" s="219">
        <v>17287</v>
      </c>
      <c r="E532" s="221">
        <v>17287</v>
      </c>
      <c r="F532" s="221">
        <v>17287</v>
      </c>
      <c r="G532" s="222">
        <v>0</v>
      </c>
      <c r="H532" s="272"/>
      <c r="I532" s="239">
        <f t="shared" si="11"/>
      </c>
      <c r="J532" s="228"/>
      <c r="K532" s="273" t="s">
        <v>2082</v>
      </c>
      <c r="L532" s="227"/>
      <c r="M532" s="228"/>
      <c r="N532" s="228"/>
      <c r="O532" s="274" t="s">
        <v>2082</v>
      </c>
    </row>
    <row r="533" spans="1:21" ht="12.75">
      <c r="A533" s="5">
        <v>528</v>
      </c>
      <c r="B533" s="275" t="s">
        <v>1256</v>
      </c>
      <c r="C533" s="233" t="s">
        <v>1257</v>
      </c>
      <c r="D533" s="234">
        <v>12258</v>
      </c>
      <c r="E533" s="236">
        <v>13315</v>
      </c>
      <c r="F533" s="236">
        <v>12258</v>
      </c>
      <c r="G533" s="237">
        <v>0</v>
      </c>
      <c r="H533" s="277">
        <v>38</v>
      </c>
      <c r="I533" s="239" t="str">
        <f t="shared" si="11"/>
        <v>бр. 72 од 8.6.2012</v>
      </c>
      <c r="J533" s="278">
        <f>F533/22750</f>
        <v>0.5388131868131868</v>
      </c>
      <c r="K533" s="279">
        <v>0</v>
      </c>
      <c r="L533" s="242">
        <v>12258</v>
      </c>
      <c r="M533" s="250" t="s">
        <v>1256</v>
      </c>
      <c r="N533" s="250">
        <v>1</v>
      </c>
      <c r="O533" s="280">
        <f>L533/22750</f>
        <v>0.5388131868131868</v>
      </c>
      <c r="P533" s="281">
        <f>O533-J533</f>
        <v>0</v>
      </c>
      <c r="Q533" s="282">
        <v>8</v>
      </c>
      <c r="R533" s="282"/>
      <c r="S533" s="283" t="str">
        <f>VLOOKUP(M533,'[1]Sheet2'!$D$3:$F$76,1)</f>
        <v>O60C</v>
      </c>
      <c r="T533" s="283">
        <f>IF(S533=M533,1,"")</f>
        <v>1</v>
      </c>
      <c r="U533" s="284">
        <v>48</v>
      </c>
    </row>
    <row r="534" spans="1:21" ht="12.75">
      <c r="A534" s="5">
        <v>529</v>
      </c>
      <c r="B534" s="275" t="s">
        <v>1258</v>
      </c>
      <c r="C534" s="233" t="s">
        <v>1259</v>
      </c>
      <c r="D534" s="234">
        <v>7496</v>
      </c>
      <c r="E534" s="236">
        <v>9221</v>
      </c>
      <c r="F534" s="236">
        <v>7496</v>
      </c>
      <c r="G534" s="237">
        <v>0</v>
      </c>
      <c r="H534" s="277">
        <v>36</v>
      </c>
      <c r="I534" s="239" t="str">
        <f aca="true" t="shared" si="12" ref="I534:I597">IF(H534&gt;0,$I$17,"")</f>
        <v>бр. 72 од 8.6.2012</v>
      </c>
      <c r="J534" s="278">
        <f>F534/22750</f>
        <v>0.3294945054945055</v>
      </c>
      <c r="K534" s="279">
        <v>0</v>
      </c>
      <c r="L534" s="242">
        <v>7496</v>
      </c>
      <c r="M534" s="250" t="s">
        <v>1258</v>
      </c>
      <c r="N534" s="250">
        <v>1</v>
      </c>
      <c r="O534" s="280">
        <f>L534/22750</f>
        <v>0.3294945054945055</v>
      </c>
      <c r="P534" s="281">
        <f>O534-J534</f>
        <v>0</v>
      </c>
      <c r="Q534" s="282">
        <v>3</v>
      </c>
      <c r="R534" s="282"/>
      <c r="S534" s="283" t="str">
        <f>VLOOKUP(M534,'[1]Sheet2'!$D$3:$F$76,1)</f>
        <v>O61Z</v>
      </c>
      <c r="T534" s="283">
        <f>IF(S534=M534,1,"")</f>
        <v>1</v>
      </c>
      <c r="U534" s="284">
        <v>49</v>
      </c>
    </row>
    <row r="535" spans="1:15" ht="12.75">
      <c r="A535" s="5">
        <v>530</v>
      </c>
      <c r="B535" s="108" t="s">
        <v>931</v>
      </c>
      <c r="C535" s="218" t="s">
        <v>932</v>
      </c>
      <c r="D535" s="219">
        <v>7446</v>
      </c>
      <c r="E535" s="221">
        <v>7446</v>
      </c>
      <c r="F535" s="221">
        <v>7446</v>
      </c>
      <c r="G535" s="222">
        <v>0</v>
      </c>
      <c r="H535" s="272"/>
      <c r="I535" s="239">
        <f t="shared" si="12"/>
      </c>
      <c r="J535" s="228"/>
      <c r="K535" s="273" t="s">
        <v>2082</v>
      </c>
      <c r="L535" s="227"/>
      <c r="M535" s="228"/>
      <c r="N535" s="228"/>
      <c r="O535" s="274" t="s">
        <v>2082</v>
      </c>
    </row>
    <row r="536" spans="1:15" ht="12.75">
      <c r="A536" s="5">
        <v>531</v>
      </c>
      <c r="B536" s="108" t="s">
        <v>933</v>
      </c>
      <c r="C536" s="218" t="s">
        <v>934</v>
      </c>
      <c r="D536" s="219">
        <v>6872</v>
      </c>
      <c r="E536" s="221">
        <v>6872</v>
      </c>
      <c r="F536" s="221">
        <v>6872</v>
      </c>
      <c r="G536" s="222">
        <v>0</v>
      </c>
      <c r="H536" s="272"/>
      <c r="I536" s="239">
        <f t="shared" si="12"/>
      </c>
      <c r="J536" s="228"/>
      <c r="K536" s="273" t="s">
        <v>2082</v>
      </c>
      <c r="L536" s="227"/>
      <c r="M536" s="228"/>
      <c r="N536" s="228"/>
      <c r="O536" s="274" t="s">
        <v>2082</v>
      </c>
    </row>
    <row r="537" spans="1:15" ht="12.75">
      <c r="A537" s="5">
        <v>532</v>
      </c>
      <c r="B537" s="108" t="s">
        <v>935</v>
      </c>
      <c r="C537" s="218" t="s">
        <v>1886</v>
      </c>
      <c r="D537" s="219">
        <v>4146</v>
      </c>
      <c r="E537" s="221">
        <v>4146</v>
      </c>
      <c r="F537" s="221">
        <v>4146</v>
      </c>
      <c r="G537" s="222">
        <v>0</v>
      </c>
      <c r="H537" s="272"/>
      <c r="I537" s="239">
        <f t="shared" si="12"/>
      </c>
      <c r="J537" s="228"/>
      <c r="K537" s="273" t="s">
        <v>2082</v>
      </c>
      <c r="L537" s="227"/>
      <c r="M537" s="228"/>
      <c r="N537" s="228"/>
      <c r="O537" s="274" t="s">
        <v>2082</v>
      </c>
    </row>
    <row r="538" spans="1:15" ht="12.75">
      <c r="A538" s="5">
        <v>533</v>
      </c>
      <c r="B538" s="108" t="s">
        <v>936</v>
      </c>
      <c r="C538" s="218" t="s">
        <v>937</v>
      </c>
      <c r="D538" s="219">
        <v>8431</v>
      </c>
      <c r="E538" s="221">
        <v>8431</v>
      </c>
      <c r="F538" s="221">
        <v>8431</v>
      </c>
      <c r="G538" s="222">
        <v>0</v>
      </c>
      <c r="H538" s="272"/>
      <c r="I538" s="239">
        <f t="shared" si="12"/>
      </c>
      <c r="J538" s="228"/>
      <c r="K538" s="273" t="s">
        <v>2082</v>
      </c>
      <c r="L538" s="227"/>
      <c r="M538" s="228"/>
      <c r="N538" s="228"/>
      <c r="O538" s="274" t="s">
        <v>2082</v>
      </c>
    </row>
    <row r="539" spans="1:15" ht="12.75">
      <c r="A539" s="5">
        <v>534</v>
      </c>
      <c r="B539" s="108" t="s">
        <v>938</v>
      </c>
      <c r="C539" s="218" t="s">
        <v>939</v>
      </c>
      <c r="D539" s="219">
        <v>3251</v>
      </c>
      <c r="E539" s="221">
        <v>3251</v>
      </c>
      <c r="F539" s="221">
        <v>3251</v>
      </c>
      <c r="G539" s="222">
        <v>0</v>
      </c>
      <c r="H539" s="272"/>
      <c r="I539" s="239">
        <f t="shared" si="12"/>
      </c>
      <c r="J539" s="228"/>
      <c r="K539" s="273" t="s">
        <v>2082</v>
      </c>
      <c r="L539" s="227"/>
      <c r="M539" s="228"/>
      <c r="N539" s="228"/>
      <c r="O539" s="274" t="s">
        <v>2082</v>
      </c>
    </row>
    <row r="540" spans="1:21" ht="22.5">
      <c r="A540" s="5">
        <v>535</v>
      </c>
      <c r="B540" s="275" t="s">
        <v>1260</v>
      </c>
      <c r="C540" s="233" t="s">
        <v>1261</v>
      </c>
      <c r="D540" s="234">
        <v>32461</v>
      </c>
      <c r="E540" s="236">
        <v>72015</v>
      </c>
      <c r="F540" s="236">
        <v>32461</v>
      </c>
      <c r="G540" s="237">
        <v>0</v>
      </c>
      <c r="H540" s="277">
        <v>7</v>
      </c>
      <c r="I540" s="239" t="str">
        <f t="shared" si="12"/>
        <v>бр. 72 од 8.6.2012</v>
      </c>
      <c r="J540" s="278">
        <f>F540/22750</f>
        <v>1.4268571428571428</v>
      </c>
      <c r="K540" s="279">
        <v>0</v>
      </c>
      <c r="L540" s="242">
        <v>32461</v>
      </c>
      <c r="M540" s="250" t="s">
        <v>1260</v>
      </c>
      <c r="N540" s="250">
        <v>1</v>
      </c>
      <c r="O540" s="280">
        <f>L540/22750</f>
        <v>1.4268571428571428</v>
      </c>
      <c r="P540" s="281">
        <f>O540-J540</f>
        <v>0</v>
      </c>
      <c r="Q540" s="282">
        <v>34</v>
      </c>
      <c r="R540" s="282"/>
      <c r="S540" s="283" t="str">
        <f>VLOOKUP(M540,'[1]Sheet2'!$D$3:$F$76,1)</f>
        <v>P01Z</v>
      </c>
      <c r="T540" s="283">
        <f>IF(S540=M540,1,"")</f>
        <v>1</v>
      </c>
      <c r="U540" s="284">
        <v>50</v>
      </c>
    </row>
    <row r="541" spans="1:15" ht="12.75">
      <c r="A541" s="5">
        <v>536</v>
      </c>
      <c r="B541" s="108" t="s">
        <v>940</v>
      </c>
      <c r="C541" s="218" t="s">
        <v>941</v>
      </c>
      <c r="D541" s="219">
        <v>782302</v>
      </c>
      <c r="E541" s="221">
        <v>782302</v>
      </c>
      <c r="F541" s="221">
        <v>782302</v>
      </c>
      <c r="G541" s="222">
        <v>0</v>
      </c>
      <c r="H541" s="272"/>
      <c r="I541" s="239">
        <f t="shared" si="12"/>
      </c>
      <c r="J541" s="228"/>
      <c r="K541" s="273" t="s">
        <v>2082</v>
      </c>
      <c r="L541" s="227"/>
      <c r="M541" s="228"/>
      <c r="N541" s="228"/>
      <c r="O541" s="274" t="s">
        <v>2082</v>
      </c>
    </row>
    <row r="542" spans="1:21" ht="22.5">
      <c r="A542" s="5">
        <v>537</v>
      </c>
      <c r="B542" s="275" t="s">
        <v>1262</v>
      </c>
      <c r="C542" s="233" t="s">
        <v>1263</v>
      </c>
      <c r="D542" s="234">
        <v>211396</v>
      </c>
      <c r="E542" s="236">
        <v>297598</v>
      </c>
      <c r="F542" s="236">
        <v>211396</v>
      </c>
      <c r="G542" s="237">
        <v>0</v>
      </c>
      <c r="H542" s="277">
        <v>1</v>
      </c>
      <c r="I542" s="239" t="str">
        <f t="shared" si="12"/>
        <v>бр. 72 од 8.6.2012</v>
      </c>
      <c r="J542" s="278">
        <f>F542/22750</f>
        <v>9.292131868131868</v>
      </c>
      <c r="K542" s="279">
        <v>0</v>
      </c>
      <c r="L542" s="242">
        <v>211396</v>
      </c>
      <c r="M542" s="250" t="s">
        <v>1262</v>
      </c>
      <c r="N542" s="250">
        <v>1</v>
      </c>
      <c r="O542" s="280">
        <f>L542/22750</f>
        <v>9.292131868131868</v>
      </c>
      <c r="P542" s="281">
        <f>O542-J542</f>
        <v>0</v>
      </c>
      <c r="Q542" s="282">
        <v>67</v>
      </c>
      <c r="R542" s="282"/>
      <c r="S542" s="283" t="str">
        <f>VLOOKUP(M542,'[1]Sheet2'!$D$3:$F$76,1)</f>
        <v>P03Z</v>
      </c>
      <c r="T542" s="283">
        <f>IF(S542=M542,1,"")</f>
        <v>1</v>
      </c>
      <c r="U542" s="284">
        <v>51</v>
      </c>
    </row>
    <row r="543" spans="1:21" ht="22.5">
      <c r="A543" s="5">
        <v>538</v>
      </c>
      <c r="B543" s="275" t="s">
        <v>1264</v>
      </c>
      <c r="C543" s="233" t="s">
        <v>1265</v>
      </c>
      <c r="D543" s="234">
        <v>130171</v>
      </c>
      <c r="E543" s="236">
        <v>176789</v>
      </c>
      <c r="F543" s="236">
        <v>130171</v>
      </c>
      <c r="G543" s="237">
        <v>0</v>
      </c>
      <c r="H543" s="277">
        <v>5</v>
      </c>
      <c r="I543" s="239" t="str">
        <f t="shared" si="12"/>
        <v>бр. 72 од 8.6.2012</v>
      </c>
      <c r="J543" s="278">
        <f>F543/22750</f>
        <v>5.721802197802198</v>
      </c>
      <c r="K543" s="279">
        <v>0</v>
      </c>
      <c r="L543" s="242">
        <v>130171</v>
      </c>
      <c r="M543" s="250" t="s">
        <v>1264</v>
      </c>
      <c r="N543" s="250">
        <v>1</v>
      </c>
      <c r="O543" s="280">
        <f>L543/22750</f>
        <v>5.721802197802198</v>
      </c>
      <c r="P543" s="281">
        <f>O543-J543</f>
        <v>0</v>
      </c>
      <c r="Q543" s="282">
        <v>56</v>
      </c>
      <c r="R543" s="282"/>
      <c r="S543" s="283" t="str">
        <f>VLOOKUP(M543,'[1]Sheet2'!$D$3:$F$76,1)</f>
        <v>P04Z</v>
      </c>
      <c r="T543" s="283">
        <f>IF(S543=M543,1,"")</f>
        <v>1</v>
      </c>
      <c r="U543" s="284">
        <v>52</v>
      </c>
    </row>
    <row r="544" spans="1:15" ht="22.5">
      <c r="A544" s="5">
        <v>539</v>
      </c>
      <c r="B544" s="108" t="s">
        <v>942</v>
      </c>
      <c r="C544" s="218" t="s">
        <v>943</v>
      </c>
      <c r="D544" s="219">
        <v>136397</v>
      </c>
      <c r="E544" s="221">
        <v>136397</v>
      </c>
      <c r="F544" s="221">
        <v>136397</v>
      </c>
      <c r="G544" s="222">
        <v>0</v>
      </c>
      <c r="H544" s="272"/>
      <c r="I544" s="239">
        <f t="shared" si="12"/>
      </c>
      <c r="J544" s="228"/>
      <c r="K544" s="273" t="s">
        <v>2082</v>
      </c>
      <c r="L544" s="227"/>
      <c r="M544" s="228"/>
      <c r="N544" s="228"/>
      <c r="O544" s="274" t="s">
        <v>2082</v>
      </c>
    </row>
    <row r="545" spans="1:21" ht="22.5">
      <c r="A545" s="5">
        <v>540</v>
      </c>
      <c r="B545" s="275" t="s">
        <v>1266</v>
      </c>
      <c r="C545" s="233" t="s">
        <v>1267</v>
      </c>
      <c r="D545" s="234">
        <v>145699</v>
      </c>
      <c r="E545" s="236">
        <v>229436</v>
      </c>
      <c r="F545" s="236">
        <v>145699</v>
      </c>
      <c r="G545" s="237">
        <v>0</v>
      </c>
      <c r="H545" s="277">
        <v>2</v>
      </c>
      <c r="I545" s="239" t="str">
        <f t="shared" si="12"/>
        <v>бр. 72 од 8.6.2012</v>
      </c>
      <c r="J545" s="278">
        <f>F545/22750</f>
        <v>6.404351648351648</v>
      </c>
      <c r="K545" s="279">
        <v>0</v>
      </c>
      <c r="L545" s="242">
        <v>145699</v>
      </c>
      <c r="M545" s="250" t="s">
        <v>1266</v>
      </c>
      <c r="N545" s="250">
        <v>1</v>
      </c>
      <c r="O545" s="280">
        <f>L545/22750</f>
        <v>6.404351648351648</v>
      </c>
      <c r="P545" s="281">
        <f>O545-J545</f>
        <v>0</v>
      </c>
      <c r="Q545" s="282">
        <v>59</v>
      </c>
      <c r="R545" s="282"/>
      <c r="S545" s="283" t="str">
        <f>VLOOKUP(M545,'[1]Sheet2'!$D$3:$F$76,1)</f>
        <v>P06A</v>
      </c>
      <c r="T545" s="283">
        <f>IF(S545=M545,1,"")</f>
        <v>1</v>
      </c>
      <c r="U545" s="284">
        <v>53</v>
      </c>
    </row>
    <row r="546" spans="1:15" ht="22.5">
      <c r="A546" s="5">
        <v>541</v>
      </c>
      <c r="B546" s="108" t="s">
        <v>944</v>
      </c>
      <c r="C546" s="218" t="s">
        <v>945</v>
      </c>
      <c r="D546" s="219">
        <v>45462</v>
      </c>
      <c r="E546" s="221">
        <v>45462</v>
      </c>
      <c r="F546" s="221">
        <v>45462</v>
      </c>
      <c r="G546" s="222">
        <v>0</v>
      </c>
      <c r="H546" s="272"/>
      <c r="I546" s="239">
        <f t="shared" si="12"/>
      </c>
      <c r="J546" s="228"/>
      <c r="K546" s="273" t="s">
        <v>2082</v>
      </c>
      <c r="L546" s="227"/>
      <c r="M546" s="228"/>
      <c r="N546" s="228"/>
      <c r="O546" s="274" t="s">
        <v>2082</v>
      </c>
    </row>
    <row r="547" spans="1:15" ht="22.5">
      <c r="A547" s="5">
        <v>542</v>
      </c>
      <c r="B547" s="108" t="s">
        <v>946</v>
      </c>
      <c r="C547" s="218" t="s">
        <v>947</v>
      </c>
      <c r="D547" s="219">
        <v>8264</v>
      </c>
      <c r="E547" s="221">
        <v>8264</v>
      </c>
      <c r="F547" s="221">
        <v>8264</v>
      </c>
      <c r="G547" s="222">
        <v>0</v>
      </c>
      <c r="H547" s="272"/>
      <c r="I547" s="239">
        <f t="shared" si="12"/>
      </c>
      <c r="J547" s="228"/>
      <c r="K547" s="273" t="s">
        <v>2082</v>
      </c>
      <c r="L547" s="227"/>
      <c r="M547" s="228"/>
      <c r="N547" s="228"/>
      <c r="O547" s="274" t="s">
        <v>2082</v>
      </c>
    </row>
    <row r="548" spans="1:15" ht="22.5">
      <c r="A548" s="5">
        <v>543</v>
      </c>
      <c r="B548" s="108" t="s">
        <v>948</v>
      </c>
      <c r="C548" s="218" t="s">
        <v>949</v>
      </c>
      <c r="D548" s="219">
        <v>13892</v>
      </c>
      <c r="E548" s="221">
        <v>13892</v>
      </c>
      <c r="F548" s="221">
        <v>13892</v>
      </c>
      <c r="G548" s="222">
        <v>0</v>
      </c>
      <c r="H548" s="272"/>
      <c r="I548" s="239">
        <f t="shared" si="12"/>
      </c>
      <c r="J548" s="228"/>
      <c r="K548" s="273" t="s">
        <v>2082</v>
      </c>
      <c r="L548" s="227"/>
      <c r="M548" s="228"/>
      <c r="N548" s="228"/>
      <c r="O548" s="274" t="s">
        <v>2082</v>
      </c>
    </row>
    <row r="549" spans="1:15" ht="12.75">
      <c r="A549" s="5">
        <v>544</v>
      </c>
      <c r="B549" s="108" t="s">
        <v>950</v>
      </c>
      <c r="C549" s="218" t="s">
        <v>951</v>
      </c>
      <c r="D549" s="219">
        <v>294624</v>
      </c>
      <c r="E549" s="221">
        <v>294624</v>
      </c>
      <c r="F549" s="221">
        <v>294624</v>
      </c>
      <c r="G549" s="222">
        <v>0</v>
      </c>
      <c r="H549" s="272"/>
      <c r="I549" s="239">
        <f t="shared" si="12"/>
      </c>
      <c r="J549" s="228"/>
      <c r="K549" s="273" t="s">
        <v>2082</v>
      </c>
      <c r="L549" s="227"/>
      <c r="M549" s="228"/>
      <c r="N549" s="228"/>
      <c r="O549" s="274" t="s">
        <v>2082</v>
      </c>
    </row>
    <row r="550" spans="1:21" ht="12.75">
      <c r="A550" s="5">
        <v>545</v>
      </c>
      <c r="B550" s="275" t="s">
        <v>1268</v>
      </c>
      <c r="C550" s="233" t="s">
        <v>1269</v>
      </c>
      <c r="D550" s="234">
        <v>191330</v>
      </c>
      <c r="E550" s="236">
        <v>266190</v>
      </c>
      <c r="F550" s="236">
        <v>191330</v>
      </c>
      <c r="G550" s="237">
        <v>0</v>
      </c>
      <c r="H550" s="277">
        <v>4</v>
      </c>
      <c r="I550" s="239" t="str">
        <f t="shared" si="12"/>
        <v>бр. 72 од 8.6.2012</v>
      </c>
      <c r="J550" s="278">
        <f>F550/22750</f>
        <v>8.41010989010989</v>
      </c>
      <c r="K550" s="279">
        <v>0</v>
      </c>
      <c r="L550" s="242">
        <v>191330</v>
      </c>
      <c r="M550" s="250" t="s">
        <v>1268</v>
      </c>
      <c r="N550" s="250">
        <v>1</v>
      </c>
      <c r="O550" s="280">
        <f>L550/22750</f>
        <v>8.41010989010989</v>
      </c>
      <c r="P550" s="281">
        <f>O550-J550</f>
        <v>0</v>
      </c>
      <c r="Q550" s="282">
        <v>62</v>
      </c>
      <c r="R550" s="282"/>
      <c r="S550" s="283" t="str">
        <f>VLOOKUP(M550,'[1]Sheet2'!$D$3:$F$76,1)</f>
        <v>P62Z</v>
      </c>
      <c r="T550" s="283">
        <f>IF(S550=M550,1,"")</f>
        <v>1</v>
      </c>
      <c r="U550" s="284">
        <v>54</v>
      </c>
    </row>
    <row r="551" spans="1:21" ht="22.5">
      <c r="A551" s="5">
        <v>546</v>
      </c>
      <c r="B551" s="275" t="s">
        <v>1270</v>
      </c>
      <c r="C551" s="233" t="s">
        <v>1271</v>
      </c>
      <c r="D551" s="234">
        <v>130045</v>
      </c>
      <c r="E551" s="236">
        <v>139261</v>
      </c>
      <c r="F551" s="236">
        <v>130045</v>
      </c>
      <c r="G551" s="237">
        <v>0</v>
      </c>
      <c r="H551" s="277">
        <v>19</v>
      </c>
      <c r="I551" s="239" t="str">
        <f t="shared" si="12"/>
        <v>бр. 72 од 8.6.2012</v>
      </c>
      <c r="J551" s="278">
        <f>F551/22750</f>
        <v>5.716263736263736</v>
      </c>
      <c r="K551" s="279">
        <v>0</v>
      </c>
      <c r="L551" s="242">
        <v>130045</v>
      </c>
      <c r="M551" s="250" t="s">
        <v>1270</v>
      </c>
      <c r="N551" s="250">
        <v>1</v>
      </c>
      <c r="O551" s="280">
        <f>L551/22750</f>
        <v>5.716263736263736</v>
      </c>
      <c r="P551" s="281">
        <f>O551-J551</f>
        <v>0</v>
      </c>
      <c r="Q551" s="282">
        <v>55</v>
      </c>
      <c r="R551" s="282"/>
      <c r="S551" s="283" t="str">
        <f>VLOOKUP(M551,'[1]Sheet2'!$D$3:$F$76,1)</f>
        <v>P63Z</v>
      </c>
      <c r="T551" s="283">
        <f>IF(S551=M551,1,"")</f>
        <v>1</v>
      </c>
      <c r="U551" s="284">
        <v>55</v>
      </c>
    </row>
    <row r="552" spans="1:15" ht="22.5">
      <c r="A552" s="5">
        <v>547</v>
      </c>
      <c r="B552" s="108" t="s">
        <v>952</v>
      </c>
      <c r="C552" s="218" t="s">
        <v>953</v>
      </c>
      <c r="D552" s="219">
        <v>96900</v>
      </c>
      <c r="E552" s="221">
        <v>96900</v>
      </c>
      <c r="F552" s="221">
        <v>96900</v>
      </c>
      <c r="G552" s="222">
        <v>0</v>
      </c>
      <c r="H552" s="272"/>
      <c r="I552" s="239">
        <f t="shared" si="12"/>
      </c>
      <c r="J552" s="228"/>
      <c r="K552" s="273" t="s">
        <v>2082</v>
      </c>
      <c r="L552" s="227"/>
      <c r="M552" s="228"/>
      <c r="N552" s="228"/>
      <c r="O552" s="274" t="s">
        <v>2082</v>
      </c>
    </row>
    <row r="553" spans="1:15" ht="22.5">
      <c r="A553" s="5">
        <v>548</v>
      </c>
      <c r="B553" s="108" t="s">
        <v>954</v>
      </c>
      <c r="C553" s="218" t="s">
        <v>955</v>
      </c>
      <c r="D553" s="219">
        <v>129443</v>
      </c>
      <c r="E553" s="221">
        <v>129443</v>
      </c>
      <c r="F553" s="221">
        <v>129443</v>
      </c>
      <c r="G553" s="222">
        <v>0</v>
      </c>
      <c r="H553" s="272"/>
      <c r="I553" s="239">
        <f t="shared" si="12"/>
      </c>
      <c r="J553" s="228"/>
      <c r="K553" s="273" t="s">
        <v>2082</v>
      </c>
      <c r="L553" s="227"/>
      <c r="M553" s="228"/>
      <c r="N553" s="228"/>
      <c r="O553" s="274" t="s">
        <v>2082</v>
      </c>
    </row>
    <row r="554" spans="1:15" ht="22.5">
      <c r="A554" s="5">
        <v>549</v>
      </c>
      <c r="B554" s="108" t="s">
        <v>956</v>
      </c>
      <c r="C554" s="218" t="s">
        <v>957</v>
      </c>
      <c r="D554" s="219">
        <v>69707</v>
      </c>
      <c r="E554" s="221">
        <v>69707</v>
      </c>
      <c r="F554" s="221">
        <v>69707</v>
      </c>
      <c r="G554" s="222">
        <v>0</v>
      </c>
      <c r="H554" s="272"/>
      <c r="I554" s="239">
        <f t="shared" si="12"/>
      </c>
      <c r="J554" s="228"/>
      <c r="K554" s="273" t="s">
        <v>2082</v>
      </c>
      <c r="L554" s="227"/>
      <c r="M554" s="228"/>
      <c r="N554" s="228"/>
      <c r="O554" s="274" t="s">
        <v>2082</v>
      </c>
    </row>
    <row r="555" spans="1:21" ht="22.5">
      <c r="A555" s="5">
        <v>550</v>
      </c>
      <c r="B555" s="275" t="s">
        <v>1272</v>
      </c>
      <c r="C555" s="233" t="s">
        <v>1273</v>
      </c>
      <c r="D555" s="234">
        <v>43528</v>
      </c>
      <c r="E555" s="236">
        <v>49564</v>
      </c>
      <c r="F555" s="236">
        <v>43528</v>
      </c>
      <c r="G555" s="237">
        <v>0</v>
      </c>
      <c r="H555" s="277">
        <v>28</v>
      </c>
      <c r="I555" s="239" t="str">
        <f t="shared" si="12"/>
        <v>бр. 72 од 8.6.2012</v>
      </c>
      <c r="J555" s="278">
        <f>F555/22750</f>
        <v>1.9133186813186813</v>
      </c>
      <c r="K555" s="279">
        <v>0</v>
      </c>
      <c r="L555" s="242">
        <v>43528</v>
      </c>
      <c r="M555" s="250" t="s">
        <v>1272</v>
      </c>
      <c r="N555" s="250">
        <v>1</v>
      </c>
      <c r="O555" s="280">
        <f>L555/22750</f>
        <v>1.9133186813186813</v>
      </c>
      <c r="P555" s="281">
        <f>O555-J555</f>
        <v>0</v>
      </c>
      <c r="Q555" s="282">
        <v>41</v>
      </c>
      <c r="R555" s="282"/>
      <c r="S555" s="283" t="str">
        <f>VLOOKUP(M555,'[1]Sheet2'!$D$3:$F$76,1)</f>
        <v>P65C</v>
      </c>
      <c r="T555" s="283">
        <f>IF(S555=M555,1,"")</f>
        <v>1</v>
      </c>
      <c r="U555" s="284">
        <v>56</v>
      </c>
    </row>
    <row r="556" spans="1:15" ht="22.5">
      <c r="A556" s="5">
        <v>551</v>
      </c>
      <c r="B556" s="108" t="s">
        <v>958</v>
      </c>
      <c r="C556" s="218" t="s">
        <v>959</v>
      </c>
      <c r="D556" s="219">
        <v>35431</v>
      </c>
      <c r="E556" s="221">
        <v>35431</v>
      </c>
      <c r="F556" s="221">
        <v>35431</v>
      </c>
      <c r="G556" s="222">
        <v>0</v>
      </c>
      <c r="H556" s="272"/>
      <c r="I556" s="239">
        <f t="shared" si="12"/>
      </c>
      <c r="J556" s="228"/>
      <c r="K556" s="273" t="s">
        <v>2082</v>
      </c>
      <c r="L556" s="227"/>
      <c r="M556" s="228"/>
      <c r="N556" s="228"/>
      <c r="O556" s="274" t="s">
        <v>2082</v>
      </c>
    </row>
    <row r="557" spans="1:15" ht="22.5">
      <c r="A557" s="5">
        <v>552</v>
      </c>
      <c r="B557" s="108" t="s">
        <v>960</v>
      </c>
      <c r="C557" s="218" t="s">
        <v>961</v>
      </c>
      <c r="D557" s="219">
        <v>89797</v>
      </c>
      <c r="E557" s="221">
        <v>89797</v>
      </c>
      <c r="F557" s="221">
        <v>89797</v>
      </c>
      <c r="G557" s="222">
        <v>0</v>
      </c>
      <c r="H557" s="272"/>
      <c r="I557" s="239">
        <f t="shared" si="12"/>
      </c>
      <c r="J557" s="228"/>
      <c r="K557" s="273" t="s">
        <v>2082</v>
      </c>
      <c r="L557" s="227"/>
      <c r="M557" s="228"/>
      <c r="N557" s="228"/>
      <c r="O557" s="274" t="s">
        <v>2082</v>
      </c>
    </row>
    <row r="558" spans="1:15" ht="22.5">
      <c r="A558" s="5">
        <v>553</v>
      </c>
      <c r="B558" s="108" t="s">
        <v>962</v>
      </c>
      <c r="C558" s="218" t="s">
        <v>963</v>
      </c>
      <c r="D558" s="219">
        <v>42800</v>
      </c>
      <c r="E558" s="221">
        <v>42800</v>
      </c>
      <c r="F558" s="221">
        <v>42800</v>
      </c>
      <c r="G558" s="222">
        <v>0</v>
      </c>
      <c r="H558" s="272"/>
      <c r="I558" s="239">
        <f t="shared" si="12"/>
      </c>
      <c r="J558" s="228"/>
      <c r="K558" s="273" t="s">
        <v>2082</v>
      </c>
      <c r="L558" s="227"/>
      <c r="M558" s="228"/>
      <c r="N558" s="228"/>
      <c r="O558" s="274" t="s">
        <v>2082</v>
      </c>
    </row>
    <row r="559" spans="1:21" ht="22.5">
      <c r="A559" s="5">
        <v>554</v>
      </c>
      <c r="B559" s="275" t="s">
        <v>1274</v>
      </c>
      <c r="C559" s="233" t="s">
        <v>1275</v>
      </c>
      <c r="D559" s="234">
        <v>16684</v>
      </c>
      <c r="E559" s="236">
        <v>22799</v>
      </c>
      <c r="F559" s="236">
        <v>16684</v>
      </c>
      <c r="G559" s="237">
        <v>0</v>
      </c>
      <c r="H559" s="277">
        <v>27</v>
      </c>
      <c r="I559" s="239" t="str">
        <f t="shared" si="12"/>
        <v>бр. 72 од 8.6.2012</v>
      </c>
      <c r="J559" s="278">
        <f>F559/22750</f>
        <v>0.7333626373626374</v>
      </c>
      <c r="K559" s="279">
        <v>0</v>
      </c>
      <c r="L559" s="242">
        <v>16684</v>
      </c>
      <c r="M559" s="250" t="s">
        <v>1274</v>
      </c>
      <c r="N559" s="250">
        <v>1</v>
      </c>
      <c r="O559" s="280">
        <f>L559/22750</f>
        <v>0.7333626373626374</v>
      </c>
      <c r="P559" s="281">
        <f>O559-J559</f>
        <v>0</v>
      </c>
      <c r="Q559" s="282">
        <v>11</v>
      </c>
      <c r="R559" s="282"/>
      <c r="S559" s="283" t="str">
        <f>VLOOKUP(M559,'[1]Sheet2'!$D$3:$F$76,1)</f>
        <v>P66C</v>
      </c>
      <c r="T559" s="283">
        <f>IF(S559=M559,1,"")</f>
        <v>1</v>
      </c>
      <c r="U559" s="284">
        <v>57</v>
      </c>
    </row>
    <row r="560" spans="1:21" ht="22.5">
      <c r="A560" s="5">
        <v>555</v>
      </c>
      <c r="B560" s="275" t="s">
        <v>1276</v>
      </c>
      <c r="C560" s="233" t="s">
        <v>1277</v>
      </c>
      <c r="D560" s="234">
        <v>4212</v>
      </c>
      <c r="E560" s="236">
        <v>10581</v>
      </c>
      <c r="F560" s="236">
        <v>4212</v>
      </c>
      <c r="G560" s="237">
        <v>0</v>
      </c>
      <c r="H560" s="277">
        <v>25</v>
      </c>
      <c r="I560" s="239" t="str">
        <f t="shared" si="12"/>
        <v>бр. 72 од 8.6.2012</v>
      </c>
      <c r="J560" s="278">
        <f>F560/22750</f>
        <v>0.18514285714285714</v>
      </c>
      <c r="K560" s="279">
        <v>0</v>
      </c>
      <c r="L560" s="242">
        <v>4212</v>
      </c>
      <c r="M560" s="250" t="s">
        <v>1276</v>
      </c>
      <c r="N560" s="250">
        <v>1</v>
      </c>
      <c r="O560" s="280">
        <f>L560/22750</f>
        <v>0.18514285714285714</v>
      </c>
      <c r="P560" s="281">
        <f>O560-J560</f>
        <v>0</v>
      </c>
      <c r="Q560" s="282">
        <v>2</v>
      </c>
      <c r="R560" s="282"/>
      <c r="S560" s="283" t="str">
        <f>VLOOKUP(M560,'[1]Sheet2'!$D$3:$F$76,1)</f>
        <v>P66D</v>
      </c>
      <c r="T560" s="283">
        <f>IF(S560=M560,1,"")</f>
        <v>1</v>
      </c>
      <c r="U560" s="284">
        <v>58</v>
      </c>
    </row>
    <row r="561" spans="1:15" ht="22.5">
      <c r="A561" s="5">
        <v>556</v>
      </c>
      <c r="B561" s="108" t="s">
        <v>964</v>
      </c>
      <c r="C561" s="218" t="s">
        <v>965</v>
      </c>
      <c r="D561" s="219">
        <v>52860</v>
      </c>
      <c r="E561" s="221">
        <v>52860</v>
      </c>
      <c r="F561" s="221">
        <v>52860</v>
      </c>
      <c r="G561" s="222">
        <v>0</v>
      </c>
      <c r="H561" s="272"/>
      <c r="I561" s="239">
        <f t="shared" si="12"/>
      </c>
      <c r="J561" s="228"/>
      <c r="K561" s="273" t="s">
        <v>2082</v>
      </c>
      <c r="L561" s="227"/>
      <c r="M561" s="228"/>
      <c r="N561" s="228"/>
      <c r="O561" s="274" t="s">
        <v>2082</v>
      </c>
    </row>
    <row r="562" spans="1:21" ht="22.5">
      <c r="A562" s="5">
        <v>557</v>
      </c>
      <c r="B562" s="275" t="s">
        <v>1278</v>
      </c>
      <c r="C562" s="233" t="s">
        <v>1279</v>
      </c>
      <c r="D562" s="234">
        <v>20853</v>
      </c>
      <c r="E562" s="236">
        <v>24489</v>
      </c>
      <c r="F562" s="236">
        <v>20853</v>
      </c>
      <c r="G562" s="237">
        <v>0</v>
      </c>
      <c r="H562" s="277">
        <v>32</v>
      </c>
      <c r="I562" s="239" t="str">
        <f t="shared" si="12"/>
        <v>бр. 72 од 8.6.2012</v>
      </c>
      <c r="J562" s="278">
        <f>F562/22750</f>
        <v>0.9166153846153846</v>
      </c>
      <c r="K562" s="279">
        <v>0</v>
      </c>
      <c r="L562" s="242">
        <v>20853</v>
      </c>
      <c r="M562" s="250" t="s">
        <v>1278</v>
      </c>
      <c r="N562" s="250">
        <v>1</v>
      </c>
      <c r="O562" s="280">
        <f>L562/22750</f>
        <v>0.9166153846153846</v>
      </c>
      <c r="P562" s="281">
        <f>O562-J562</f>
        <v>0</v>
      </c>
      <c r="Q562" s="282">
        <v>21</v>
      </c>
      <c r="R562" s="282"/>
      <c r="S562" s="283" t="str">
        <f>VLOOKUP(M562,'[1]Sheet2'!$D$3:$F$76,1)</f>
        <v>P67B</v>
      </c>
      <c r="T562" s="283">
        <f>IF(S562=M562,1,"")</f>
        <v>1</v>
      </c>
      <c r="U562" s="284">
        <v>59</v>
      </c>
    </row>
    <row r="563" spans="1:21" ht="22.5">
      <c r="A563" s="5">
        <v>558</v>
      </c>
      <c r="B563" s="275" t="s">
        <v>1280</v>
      </c>
      <c r="C563" s="233" t="s">
        <v>1281</v>
      </c>
      <c r="D563" s="234">
        <v>8930</v>
      </c>
      <c r="E563" s="236">
        <v>12424</v>
      </c>
      <c r="F563" s="236">
        <v>8930</v>
      </c>
      <c r="G563" s="237">
        <v>0</v>
      </c>
      <c r="H563" s="277">
        <v>33</v>
      </c>
      <c r="I563" s="239" t="str">
        <f t="shared" si="12"/>
        <v>бр. 72 од 8.6.2012</v>
      </c>
      <c r="J563" s="278">
        <f>F563/22750</f>
        <v>0.39252747252747255</v>
      </c>
      <c r="K563" s="279">
        <v>0</v>
      </c>
      <c r="L563" s="242">
        <v>8930</v>
      </c>
      <c r="M563" s="250" t="s">
        <v>1280</v>
      </c>
      <c r="N563" s="250">
        <v>1</v>
      </c>
      <c r="O563" s="280">
        <f>L563/22750</f>
        <v>0.39252747252747255</v>
      </c>
      <c r="P563" s="281">
        <f>O563-J563</f>
        <v>0</v>
      </c>
      <c r="Q563" s="282">
        <v>5</v>
      </c>
      <c r="R563" s="282"/>
      <c r="S563" s="283" t="str">
        <f>VLOOKUP(M563,'[1]Sheet2'!$D$3:$F$76,1)</f>
        <v>P67C</v>
      </c>
      <c r="T563" s="283">
        <f>IF(S563=M563,1,"")</f>
        <v>1</v>
      </c>
      <c r="U563" s="284">
        <v>60</v>
      </c>
    </row>
    <row r="564" spans="1:21" ht="22.5">
      <c r="A564" s="5">
        <v>559</v>
      </c>
      <c r="B564" s="275" t="s">
        <v>1282</v>
      </c>
      <c r="C564" s="233" t="s">
        <v>1283</v>
      </c>
      <c r="D564" s="234">
        <v>3608</v>
      </c>
      <c r="E564" s="236">
        <v>5313</v>
      </c>
      <c r="F564" s="236">
        <v>3608</v>
      </c>
      <c r="G564" s="237">
        <v>0</v>
      </c>
      <c r="H564" s="277">
        <v>37</v>
      </c>
      <c r="I564" s="239" t="str">
        <f t="shared" si="12"/>
        <v>бр. 72 од 8.6.2012</v>
      </c>
      <c r="J564" s="278">
        <f>F564/22750</f>
        <v>0.1585934065934066</v>
      </c>
      <c r="K564" s="279">
        <v>0</v>
      </c>
      <c r="L564" s="242">
        <v>3608</v>
      </c>
      <c r="M564" s="250" t="s">
        <v>1282</v>
      </c>
      <c r="N564" s="250">
        <v>1</v>
      </c>
      <c r="O564" s="280">
        <f>L564/22750</f>
        <v>0.1585934065934066</v>
      </c>
      <c r="P564" s="281">
        <f>O564-J564</f>
        <v>0</v>
      </c>
      <c r="Q564" s="282">
        <v>1</v>
      </c>
      <c r="R564" s="282"/>
      <c r="S564" s="283" t="str">
        <f>VLOOKUP(M564,'[1]Sheet2'!$D$3:$F$76,1)</f>
        <v>P67D</v>
      </c>
      <c r="T564" s="283">
        <f>IF(S564=M564,1,"")</f>
        <v>1</v>
      </c>
      <c r="U564" s="284">
        <v>61</v>
      </c>
    </row>
    <row r="565" spans="1:15" ht="12.75">
      <c r="A565" s="5">
        <v>560</v>
      </c>
      <c r="B565" s="108" t="s">
        <v>966</v>
      </c>
      <c r="C565" s="218" t="s">
        <v>967</v>
      </c>
      <c r="D565" s="219">
        <v>81551</v>
      </c>
      <c r="E565" s="221">
        <v>81551</v>
      </c>
      <c r="F565" s="221">
        <v>81551</v>
      </c>
      <c r="G565" s="222">
        <v>0</v>
      </c>
      <c r="H565" s="272"/>
      <c r="I565" s="239">
        <f t="shared" si="12"/>
      </c>
      <c r="J565" s="228"/>
      <c r="K565" s="273" t="s">
        <v>2082</v>
      </c>
      <c r="L565" s="227"/>
      <c r="M565" s="228"/>
      <c r="N565" s="228"/>
      <c r="O565" s="274" t="s">
        <v>2082</v>
      </c>
    </row>
    <row r="566" spans="1:15" ht="22.5">
      <c r="A566" s="5">
        <v>561</v>
      </c>
      <c r="B566" s="108" t="s">
        <v>968</v>
      </c>
      <c r="C566" s="218" t="s">
        <v>969</v>
      </c>
      <c r="D566" s="219">
        <v>100486</v>
      </c>
      <c r="E566" s="221">
        <v>100486</v>
      </c>
      <c r="F566" s="221">
        <v>100486</v>
      </c>
      <c r="G566" s="222">
        <v>0</v>
      </c>
      <c r="H566" s="272"/>
      <c r="I566" s="239">
        <f t="shared" si="12"/>
      </c>
      <c r="J566" s="228"/>
      <c r="K566" s="273" t="s">
        <v>2082</v>
      </c>
      <c r="L566" s="227"/>
      <c r="M566" s="228"/>
      <c r="N566" s="228"/>
      <c r="O566" s="274" t="s">
        <v>2082</v>
      </c>
    </row>
    <row r="567" spans="1:15" ht="22.5">
      <c r="A567" s="5">
        <v>562</v>
      </c>
      <c r="B567" s="108" t="s">
        <v>970</v>
      </c>
      <c r="C567" s="218" t="s">
        <v>971</v>
      </c>
      <c r="D567" s="219">
        <v>21293</v>
      </c>
      <c r="E567" s="221">
        <v>21293</v>
      </c>
      <c r="F567" s="221">
        <v>21293</v>
      </c>
      <c r="G567" s="222">
        <v>0</v>
      </c>
      <c r="H567" s="272"/>
      <c r="I567" s="239">
        <f t="shared" si="12"/>
      </c>
      <c r="J567" s="228"/>
      <c r="K567" s="273" t="s">
        <v>2082</v>
      </c>
      <c r="L567" s="227"/>
      <c r="M567" s="228"/>
      <c r="N567" s="228"/>
      <c r="O567" s="274" t="s">
        <v>2082</v>
      </c>
    </row>
    <row r="568" spans="1:15" ht="22.5">
      <c r="A568" s="5">
        <v>563</v>
      </c>
      <c r="B568" s="108" t="s">
        <v>972</v>
      </c>
      <c r="C568" s="218" t="s">
        <v>973</v>
      </c>
      <c r="D568" s="219">
        <v>33167</v>
      </c>
      <c r="E568" s="221">
        <v>33167</v>
      </c>
      <c r="F568" s="221">
        <v>33167</v>
      </c>
      <c r="G568" s="222">
        <v>0</v>
      </c>
      <c r="H568" s="272"/>
      <c r="I568" s="239">
        <f t="shared" si="12"/>
      </c>
      <c r="J568" s="228"/>
      <c r="K568" s="273" t="s">
        <v>2082</v>
      </c>
      <c r="L568" s="227"/>
      <c r="M568" s="228"/>
      <c r="N568" s="228"/>
      <c r="O568" s="274" t="s">
        <v>2082</v>
      </c>
    </row>
    <row r="569" spans="1:15" ht="22.5">
      <c r="A569" s="5">
        <v>564</v>
      </c>
      <c r="B569" s="108" t="s">
        <v>974</v>
      </c>
      <c r="C569" s="218" t="s">
        <v>1919</v>
      </c>
      <c r="D569" s="219">
        <v>25145</v>
      </c>
      <c r="E569" s="221">
        <v>25145</v>
      </c>
      <c r="F569" s="221">
        <v>25145</v>
      </c>
      <c r="G569" s="222">
        <v>0</v>
      </c>
      <c r="H569" s="272"/>
      <c r="I569" s="239">
        <f t="shared" si="12"/>
      </c>
      <c r="J569" s="228"/>
      <c r="K569" s="273" t="s">
        <v>2082</v>
      </c>
      <c r="L569" s="227"/>
      <c r="M569" s="228"/>
      <c r="N569" s="228"/>
      <c r="O569" s="274" t="s">
        <v>2082</v>
      </c>
    </row>
    <row r="570" spans="1:15" ht="22.5">
      <c r="A570" s="5">
        <v>565</v>
      </c>
      <c r="B570" s="108" t="s">
        <v>975</v>
      </c>
      <c r="C570" s="218" t="s">
        <v>1921</v>
      </c>
      <c r="D570" s="219">
        <v>20673</v>
      </c>
      <c r="E570" s="221">
        <v>20673</v>
      </c>
      <c r="F570" s="221">
        <v>20673</v>
      </c>
      <c r="G570" s="222">
        <v>0</v>
      </c>
      <c r="H570" s="272"/>
      <c r="I570" s="239">
        <f t="shared" si="12"/>
      </c>
      <c r="J570" s="228"/>
      <c r="K570" s="273" t="s">
        <v>2082</v>
      </c>
      <c r="L570" s="227"/>
      <c r="M570" s="228"/>
      <c r="N570" s="228"/>
      <c r="O570" s="274" t="s">
        <v>2082</v>
      </c>
    </row>
    <row r="571" spans="1:15" ht="12.75">
      <c r="A571" s="5">
        <v>566</v>
      </c>
      <c r="B571" s="108" t="s">
        <v>976</v>
      </c>
      <c r="C571" s="218" t="s">
        <v>977</v>
      </c>
      <c r="D571" s="219">
        <v>34650</v>
      </c>
      <c r="E571" s="221">
        <v>34650</v>
      </c>
      <c r="F571" s="221">
        <v>34650</v>
      </c>
      <c r="G571" s="222">
        <v>0</v>
      </c>
      <c r="H571" s="272"/>
      <c r="I571" s="239">
        <f t="shared" si="12"/>
      </c>
      <c r="J571" s="228"/>
      <c r="K571" s="273" t="s">
        <v>2082</v>
      </c>
      <c r="L571" s="227"/>
      <c r="M571" s="228"/>
      <c r="N571" s="228"/>
      <c r="O571" s="274" t="s">
        <v>2082</v>
      </c>
    </row>
    <row r="572" spans="1:15" ht="12.75">
      <c r="A572" s="5">
        <v>567</v>
      </c>
      <c r="B572" s="108" t="s">
        <v>978</v>
      </c>
      <c r="C572" s="218" t="s">
        <v>979</v>
      </c>
      <c r="D572" s="219">
        <v>20668</v>
      </c>
      <c r="E572" s="221">
        <v>20668</v>
      </c>
      <c r="F572" s="221">
        <v>20668</v>
      </c>
      <c r="G572" s="222">
        <v>0</v>
      </c>
      <c r="H572" s="272"/>
      <c r="I572" s="239">
        <f t="shared" si="12"/>
      </c>
      <c r="J572" s="228"/>
      <c r="K572" s="273" t="s">
        <v>2082</v>
      </c>
      <c r="L572" s="227"/>
      <c r="M572" s="228"/>
      <c r="N572" s="228"/>
      <c r="O572" s="274" t="s">
        <v>2082</v>
      </c>
    </row>
    <row r="573" spans="1:15" ht="12.75">
      <c r="A573" s="5">
        <v>568</v>
      </c>
      <c r="B573" s="108" t="s">
        <v>980</v>
      </c>
      <c r="C573" s="218" t="s">
        <v>981</v>
      </c>
      <c r="D573" s="219">
        <v>11960</v>
      </c>
      <c r="E573" s="221">
        <v>11960</v>
      </c>
      <c r="F573" s="221">
        <v>11960</v>
      </c>
      <c r="G573" s="222">
        <v>0</v>
      </c>
      <c r="H573" s="272"/>
      <c r="I573" s="239">
        <f t="shared" si="12"/>
      </c>
      <c r="J573" s="228"/>
      <c r="K573" s="273" t="s">
        <v>2082</v>
      </c>
      <c r="L573" s="227"/>
      <c r="M573" s="228"/>
      <c r="N573" s="228"/>
      <c r="O573" s="274" t="s">
        <v>2082</v>
      </c>
    </row>
    <row r="574" spans="1:15" ht="12.75">
      <c r="A574" s="5">
        <v>569</v>
      </c>
      <c r="B574" s="108" t="s">
        <v>982</v>
      </c>
      <c r="C574" s="218" t="s">
        <v>983</v>
      </c>
      <c r="D574" s="219">
        <v>29923</v>
      </c>
      <c r="E574" s="221">
        <v>29923</v>
      </c>
      <c r="F574" s="221">
        <v>29923</v>
      </c>
      <c r="G574" s="222">
        <v>0</v>
      </c>
      <c r="H574" s="272"/>
      <c r="I574" s="239">
        <f t="shared" si="12"/>
      </c>
      <c r="J574" s="228"/>
      <c r="K574" s="273" t="s">
        <v>2082</v>
      </c>
      <c r="L574" s="227"/>
      <c r="M574" s="228"/>
      <c r="N574" s="228"/>
      <c r="O574" s="274" t="s">
        <v>2082</v>
      </c>
    </row>
    <row r="575" spans="1:15" ht="22.5">
      <c r="A575" s="5">
        <v>570</v>
      </c>
      <c r="B575" s="108" t="s">
        <v>984</v>
      </c>
      <c r="C575" s="218" t="s">
        <v>985</v>
      </c>
      <c r="D575" s="219">
        <v>165224</v>
      </c>
      <c r="E575" s="221">
        <v>165224</v>
      </c>
      <c r="F575" s="221">
        <v>165224</v>
      </c>
      <c r="G575" s="222">
        <v>0</v>
      </c>
      <c r="H575" s="272"/>
      <c r="I575" s="239">
        <f t="shared" si="12"/>
      </c>
      <c r="J575" s="228"/>
      <c r="K575" s="273" t="s">
        <v>2082</v>
      </c>
      <c r="L575" s="227"/>
      <c r="M575" s="228"/>
      <c r="N575" s="228"/>
      <c r="O575" s="274" t="s">
        <v>2082</v>
      </c>
    </row>
    <row r="576" spans="1:21" ht="22.5">
      <c r="A576" s="5">
        <v>571</v>
      </c>
      <c r="B576" s="275" t="s">
        <v>2058</v>
      </c>
      <c r="C576" s="233" t="s">
        <v>2059</v>
      </c>
      <c r="D576" s="234">
        <v>124550</v>
      </c>
      <c r="E576" s="236">
        <v>59141</v>
      </c>
      <c r="F576" s="236">
        <v>124550</v>
      </c>
      <c r="G576" s="237">
        <v>0</v>
      </c>
      <c r="H576" s="277">
        <v>26</v>
      </c>
      <c r="I576" s="239" t="str">
        <f t="shared" si="12"/>
        <v>бр. 72 од 8.6.2012</v>
      </c>
      <c r="J576" s="278">
        <f>F576/22750</f>
        <v>5.474725274725275</v>
      </c>
      <c r="K576" s="279">
        <v>0</v>
      </c>
      <c r="L576" s="242">
        <v>124550</v>
      </c>
      <c r="M576" s="250" t="s">
        <v>2058</v>
      </c>
      <c r="N576" s="250">
        <v>1</v>
      </c>
      <c r="O576" s="280">
        <f>L576/22750</f>
        <v>5.474725274725275</v>
      </c>
      <c r="P576" s="281">
        <f>O576-J576</f>
        <v>0</v>
      </c>
      <c r="Q576" s="282">
        <v>54</v>
      </c>
      <c r="R576" s="282"/>
      <c r="S576" s="283" t="str">
        <f>VLOOKUP(M576,'[1]Sheet2'!$D$3:$F$76,1)</f>
        <v>R01B</v>
      </c>
      <c r="T576" s="283">
        <f>IF(S576=M576,1,"")</f>
        <v>1</v>
      </c>
      <c r="U576" s="284">
        <v>62</v>
      </c>
    </row>
    <row r="577" spans="1:15" ht="22.5">
      <c r="A577" s="5">
        <v>572</v>
      </c>
      <c r="B577" s="108" t="s">
        <v>986</v>
      </c>
      <c r="C577" s="218" t="s">
        <v>987</v>
      </c>
      <c r="D577" s="219">
        <v>54923</v>
      </c>
      <c r="E577" s="221">
        <v>54923</v>
      </c>
      <c r="F577" s="221">
        <v>54923</v>
      </c>
      <c r="G577" s="222">
        <v>0</v>
      </c>
      <c r="H577" s="272"/>
      <c r="I577" s="239">
        <f t="shared" si="12"/>
      </c>
      <c r="J577" s="228"/>
      <c r="K577" s="273" t="s">
        <v>2082</v>
      </c>
      <c r="L577" s="227"/>
      <c r="M577" s="228"/>
      <c r="N577" s="228"/>
      <c r="O577" s="274" t="s">
        <v>2082</v>
      </c>
    </row>
    <row r="578" spans="1:15" ht="22.5">
      <c r="A578" s="5">
        <v>573</v>
      </c>
      <c r="B578" s="108" t="s">
        <v>988</v>
      </c>
      <c r="C578" s="218" t="s">
        <v>989</v>
      </c>
      <c r="D578" s="219">
        <v>41312</v>
      </c>
      <c r="E578" s="221">
        <v>41312</v>
      </c>
      <c r="F578" s="221">
        <v>41312</v>
      </c>
      <c r="G578" s="222">
        <v>0</v>
      </c>
      <c r="H578" s="272"/>
      <c r="I578" s="239">
        <f t="shared" si="12"/>
      </c>
      <c r="J578" s="228"/>
      <c r="K578" s="273" t="s">
        <v>2082</v>
      </c>
      <c r="L578" s="227"/>
      <c r="M578" s="228"/>
      <c r="N578" s="228"/>
      <c r="O578" s="274" t="s">
        <v>2082</v>
      </c>
    </row>
    <row r="579" spans="1:21" ht="22.5">
      <c r="A579" s="5">
        <v>574</v>
      </c>
      <c r="B579" s="275" t="s">
        <v>2060</v>
      </c>
      <c r="C579" s="233" t="s">
        <v>2061</v>
      </c>
      <c r="D579" s="234">
        <v>140845</v>
      </c>
      <c r="E579" s="236">
        <v>120334</v>
      </c>
      <c r="F579" s="236">
        <v>140845</v>
      </c>
      <c r="G579" s="237">
        <v>0</v>
      </c>
      <c r="H579" s="277">
        <v>18</v>
      </c>
      <c r="I579" s="239" t="str">
        <f t="shared" si="12"/>
        <v>бр. 72 од 8.6.2012</v>
      </c>
      <c r="J579" s="278">
        <f>F579/22750</f>
        <v>6.190989010989011</v>
      </c>
      <c r="K579" s="279">
        <v>0</v>
      </c>
      <c r="L579" s="242">
        <v>140845</v>
      </c>
      <c r="M579" s="250" t="s">
        <v>2060</v>
      </c>
      <c r="N579" s="250">
        <v>1</v>
      </c>
      <c r="O579" s="280">
        <f>L579/22750</f>
        <v>6.190989010989011</v>
      </c>
      <c r="P579" s="281">
        <f>O579-J579</f>
        <v>0</v>
      </c>
      <c r="Q579" s="282">
        <v>58</v>
      </c>
      <c r="R579" s="282"/>
      <c r="S579" s="283" t="str">
        <f>VLOOKUP(M579,'[1]Sheet2'!$D$3:$F$76,1)</f>
        <v>R03A</v>
      </c>
      <c r="T579" s="283">
        <f>IF(S579=M579,1,"")</f>
        <v>1</v>
      </c>
      <c r="U579" s="284">
        <v>63</v>
      </c>
    </row>
    <row r="580" spans="1:21" ht="22.5">
      <c r="A580" s="5">
        <v>575</v>
      </c>
      <c r="B580" s="275" t="s">
        <v>2062</v>
      </c>
      <c r="C580" s="233" t="s">
        <v>2063</v>
      </c>
      <c r="D580" s="234">
        <v>45910</v>
      </c>
      <c r="E580" s="236">
        <v>30585</v>
      </c>
      <c r="F580" s="236">
        <v>45910</v>
      </c>
      <c r="G580" s="237">
        <v>0</v>
      </c>
      <c r="H580" s="277">
        <v>15</v>
      </c>
      <c r="I580" s="239" t="str">
        <f t="shared" si="12"/>
        <v>бр. 72 од 8.6.2012</v>
      </c>
      <c r="J580" s="278">
        <f>F580/22750</f>
        <v>2.018021978021978</v>
      </c>
      <c r="K580" s="279">
        <v>0</v>
      </c>
      <c r="L580" s="242">
        <v>45910</v>
      </c>
      <c r="M580" s="250" t="s">
        <v>2062</v>
      </c>
      <c r="N580" s="250">
        <v>1</v>
      </c>
      <c r="O580" s="280">
        <f>L580/22750</f>
        <v>2.018021978021978</v>
      </c>
      <c r="P580" s="281">
        <f>O580-J580</f>
        <v>0</v>
      </c>
      <c r="Q580" s="282">
        <v>42</v>
      </c>
      <c r="R580" s="282"/>
      <c r="S580" s="283" t="str">
        <f>VLOOKUP(M580,'[1]Sheet2'!$D$3:$F$76,1)</f>
        <v>R03B</v>
      </c>
      <c r="T580" s="283">
        <f>IF(S580=M580,1,"")</f>
        <v>1</v>
      </c>
      <c r="U580" s="284">
        <v>64</v>
      </c>
    </row>
    <row r="581" spans="1:15" ht="22.5">
      <c r="A581" s="5">
        <v>576</v>
      </c>
      <c r="B581" s="108" t="s">
        <v>990</v>
      </c>
      <c r="C581" s="218" t="s">
        <v>1037</v>
      </c>
      <c r="D581" s="219">
        <v>32826</v>
      </c>
      <c r="E581" s="221">
        <v>32826</v>
      </c>
      <c r="F581" s="221">
        <v>32826</v>
      </c>
      <c r="G581" s="222">
        <v>0</v>
      </c>
      <c r="H581" s="272"/>
      <c r="I581" s="239">
        <f t="shared" si="12"/>
      </c>
      <c r="J581" s="228"/>
      <c r="K581" s="273" t="s">
        <v>2082</v>
      </c>
      <c r="L581" s="227"/>
      <c r="M581" s="228"/>
      <c r="N581" s="228"/>
      <c r="O581" s="274" t="s">
        <v>2082</v>
      </c>
    </row>
    <row r="582" spans="1:15" ht="22.5">
      <c r="A582" s="5">
        <v>577</v>
      </c>
      <c r="B582" s="108" t="s">
        <v>1038</v>
      </c>
      <c r="C582" s="218" t="s">
        <v>1039</v>
      </c>
      <c r="D582" s="219">
        <v>24559</v>
      </c>
      <c r="E582" s="221">
        <v>24559</v>
      </c>
      <c r="F582" s="221">
        <v>24559</v>
      </c>
      <c r="G582" s="222">
        <v>0</v>
      </c>
      <c r="H582" s="272"/>
      <c r="I582" s="239">
        <f t="shared" si="12"/>
      </c>
      <c r="J582" s="228"/>
      <c r="K582" s="273" t="s">
        <v>2082</v>
      </c>
      <c r="L582" s="227"/>
      <c r="M582" s="228"/>
      <c r="N582" s="228"/>
      <c r="O582" s="274" t="s">
        <v>2082</v>
      </c>
    </row>
    <row r="583" spans="1:21" ht="12.75">
      <c r="A583" s="5">
        <v>578</v>
      </c>
      <c r="B583" s="275" t="s">
        <v>2064</v>
      </c>
      <c r="C583" s="233" t="s">
        <v>2065</v>
      </c>
      <c r="D583" s="234">
        <v>208768</v>
      </c>
      <c r="E583" s="236">
        <v>162592</v>
      </c>
      <c r="F583" s="236">
        <v>208768</v>
      </c>
      <c r="G583" s="237">
        <v>0</v>
      </c>
      <c r="H583" s="277">
        <v>7</v>
      </c>
      <c r="I583" s="239" t="str">
        <f t="shared" si="12"/>
        <v>бр. 72 од 8.6.2012</v>
      </c>
      <c r="J583" s="278">
        <f aca="true" t="shared" si="13" ref="J583:J590">F583/22750</f>
        <v>9.176615384615385</v>
      </c>
      <c r="K583" s="279">
        <v>0</v>
      </c>
      <c r="L583" s="242">
        <v>208768</v>
      </c>
      <c r="M583" s="250" t="s">
        <v>2064</v>
      </c>
      <c r="N583" s="250">
        <v>1</v>
      </c>
      <c r="O583" s="280">
        <f aca="true" t="shared" si="14" ref="O583:O590">L583/22750</f>
        <v>9.176615384615385</v>
      </c>
      <c r="P583" s="281">
        <f aca="true" t="shared" si="15" ref="P583:P590">O583-J583</f>
        <v>0</v>
      </c>
      <c r="Q583" s="282">
        <v>66</v>
      </c>
      <c r="R583" s="282"/>
      <c r="S583" s="283" t="str">
        <f>VLOOKUP(M583,'[1]Sheet2'!$D$3:$F$76,1)</f>
        <v>R60A</v>
      </c>
      <c r="T583" s="283">
        <f aca="true" t="shared" si="16" ref="T583:T590">IF(S583=M583,1,"")</f>
        <v>1</v>
      </c>
      <c r="U583" s="284">
        <v>65</v>
      </c>
    </row>
    <row r="584" spans="1:21" ht="12.75">
      <c r="A584" s="5">
        <v>579</v>
      </c>
      <c r="B584" s="275" t="s">
        <v>2066</v>
      </c>
      <c r="C584" s="233" t="s">
        <v>2067</v>
      </c>
      <c r="D584" s="234">
        <v>198377</v>
      </c>
      <c r="E584" s="236">
        <v>89655</v>
      </c>
      <c r="F584" s="236">
        <v>198377</v>
      </c>
      <c r="G584" s="237">
        <v>0</v>
      </c>
      <c r="H584" s="277">
        <v>21</v>
      </c>
      <c r="I584" s="239" t="str">
        <f t="shared" si="12"/>
        <v>бр. 72 од 8.6.2012</v>
      </c>
      <c r="J584" s="278">
        <f t="shared" si="13"/>
        <v>8.719868131868132</v>
      </c>
      <c r="K584" s="279">
        <v>0</v>
      </c>
      <c r="L584" s="242">
        <v>198377</v>
      </c>
      <c r="M584" s="250" t="s">
        <v>2066</v>
      </c>
      <c r="N584" s="250">
        <v>1</v>
      </c>
      <c r="O584" s="280">
        <f t="shared" si="14"/>
        <v>8.719868131868132</v>
      </c>
      <c r="P584" s="281">
        <f t="shared" si="15"/>
        <v>0</v>
      </c>
      <c r="Q584" s="282">
        <v>65</v>
      </c>
      <c r="R584" s="282"/>
      <c r="S584" s="283" t="str">
        <f>VLOOKUP(M584,'[1]Sheet2'!$D$3:$F$76,1)</f>
        <v>R60B</v>
      </c>
      <c r="T584" s="283">
        <f t="shared" si="16"/>
        <v>1</v>
      </c>
      <c r="U584" s="284">
        <v>66</v>
      </c>
    </row>
    <row r="585" spans="1:21" ht="12.75">
      <c r="A585" s="5">
        <v>580</v>
      </c>
      <c r="B585" s="275" t="s">
        <v>2068</v>
      </c>
      <c r="C585" s="233" t="s">
        <v>2069</v>
      </c>
      <c r="D585" s="234">
        <v>188930</v>
      </c>
      <c r="E585" s="236">
        <v>76496</v>
      </c>
      <c r="F585" s="236">
        <v>188930</v>
      </c>
      <c r="G585" s="237">
        <v>0</v>
      </c>
      <c r="H585" s="277">
        <v>30</v>
      </c>
      <c r="I585" s="239" t="str">
        <f t="shared" si="12"/>
        <v>бр. 72 од 8.6.2012</v>
      </c>
      <c r="J585" s="278">
        <f t="shared" si="13"/>
        <v>8.304615384615385</v>
      </c>
      <c r="K585" s="279">
        <v>0</v>
      </c>
      <c r="L585" s="242">
        <v>188930</v>
      </c>
      <c r="M585" s="250" t="s">
        <v>2068</v>
      </c>
      <c r="N585" s="250">
        <v>1</v>
      </c>
      <c r="O585" s="280">
        <f t="shared" si="14"/>
        <v>8.304615384615385</v>
      </c>
      <c r="P585" s="281">
        <f t="shared" si="15"/>
        <v>0</v>
      </c>
      <c r="Q585" s="282">
        <v>61</v>
      </c>
      <c r="R585" s="282"/>
      <c r="S585" s="283" t="str">
        <f>VLOOKUP(M585,'[1]Sheet2'!$D$3:$F$76,1)</f>
        <v>R60C</v>
      </c>
      <c r="T585" s="283">
        <f t="shared" si="16"/>
        <v>1</v>
      </c>
      <c r="U585" s="284">
        <v>67</v>
      </c>
    </row>
    <row r="586" spans="1:21" ht="12.75">
      <c r="A586" s="5">
        <v>581</v>
      </c>
      <c r="B586" s="275" t="s">
        <v>2070</v>
      </c>
      <c r="C586" s="233" t="s">
        <v>2085</v>
      </c>
      <c r="D586" s="234">
        <v>196636</v>
      </c>
      <c r="E586" s="236">
        <v>98520</v>
      </c>
      <c r="F586" s="236">
        <v>196636</v>
      </c>
      <c r="G586" s="237">
        <v>0</v>
      </c>
      <c r="H586" s="277">
        <v>28</v>
      </c>
      <c r="I586" s="239" t="str">
        <f t="shared" si="12"/>
        <v>бр. 72 од 8.6.2012</v>
      </c>
      <c r="J586" s="278">
        <f t="shared" si="13"/>
        <v>8.643340659340659</v>
      </c>
      <c r="K586" s="279">
        <v>0</v>
      </c>
      <c r="L586" s="242">
        <v>196636</v>
      </c>
      <c r="M586" s="250" t="s">
        <v>2070</v>
      </c>
      <c r="N586" s="250">
        <v>1</v>
      </c>
      <c r="O586" s="280">
        <f t="shared" si="14"/>
        <v>8.643340659340659</v>
      </c>
      <c r="P586" s="281">
        <f t="shared" si="15"/>
        <v>0</v>
      </c>
      <c r="Q586" s="282">
        <v>64</v>
      </c>
      <c r="R586" s="282"/>
      <c r="S586" s="283" t="str">
        <f>VLOOKUP(M586,'[1]Sheet2'!$D$3:$F$76,1)</f>
        <v>R61A</v>
      </c>
      <c r="T586" s="283">
        <f t="shared" si="16"/>
        <v>1</v>
      </c>
      <c r="U586" s="284">
        <v>68</v>
      </c>
    </row>
    <row r="587" spans="1:21" ht="12.75">
      <c r="A587" s="5">
        <v>582</v>
      </c>
      <c r="B587" s="275" t="s">
        <v>2086</v>
      </c>
      <c r="C587" s="233" t="s">
        <v>2087</v>
      </c>
      <c r="D587" s="234">
        <v>122479</v>
      </c>
      <c r="E587" s="236">
        <v>71619</v>
      </c>
      <c r="F587" s="236">
        <v>122479</v>
      </c>
      <c r="G587" s="237">
        <v>0</v>
      </c>
      <c r="H587" s="277">
        <v>24</v>
      </c>
      <c r="I587" s="239" t="str">
        <f t="shared" si="12"/>
        <v>бр. 72 од 8.6.2012</v>
      </c>
      <c r="J587" s="278">
        <f t="shared" si="13"/>
        <v>5.383692307692308</v>
      </c>
      <c r="K587" s="279">
        <v>0</v>
      </c>
      <c r="L587" s="242">
        <v>122479</v>
      </c>
      <c r="M587" s="250" t="s">
        <v>2086</v>
      </c>
      <c r="N587" s="250">
        <v>1</v>
      </c>
      <c r="O587" s="280">
        <f t="shared" si="14"/>
        <v>5.383692307692308</v>
      </c>
      <c r="P587" s="281">
        <f t="shared" si="15"/>
        <v>0</v>
      </c>
      <c r="Q587" s="282">
        <v>53</v>
      </c>
      <c r="R587" s="282"/>
      <c r="S587" s="283" t="str">
        <f>VLOOKUP(M587,'[1]Sheet2'!$D$3:$F$76,1)</f>
        <v>R61B</v>
      </c>
      <c r="T587" s="283">
        <f t="shared" si="16"/>
        <v>1</v>
      </c>
      <c r="U587" s="284">
        <v>69</v>
      </c>
    </row>
    <row r="588" spans="1:21" ht="12.75">
      <c r="A588" s="5">
        <v>583</v>
      </c>
      <c r="B588" s="275" t="s">
        <v>2088</v>
      </c>
      <c r="C588" s="233" t="s">
        <v>2089</v>
      </c>
      <c r="D588" s="234">
        <v>96029</v>
      </c>
      <c r="E588" s="236">
        <v>9914</v>
      </c>
      <c r="F588" s="236">
        <v>96029</v>
      </c>
      <c r="G588" s="237">
        <v>0</v>
      </c>
      <c r="H588" s="277">
        <v>27</v>
      </c>
      <c r="I588" s="239" t="str">
        <f t="shared" si="12"/>
        <v>бр. 72 од 8.6.2012</v>
      </c>
      <c r="J588" s="278">
        <f t="shared" si="13"/>
        <v>4.221054945054945</v>
      </c>
      <c r="K588" s="279">
        <v>0</v>
      </c>
      <c r="L588" s="242">
        <v>96029</v>
      </c>
      <c r="M588" s="250" t="s">
        <v>2088</v>
      </c>
      <c r="N588" s="250">
        <v>1</v>
      </c>
      <c r="O588" s="280">
        <f t="shared" si="14"/>
        <v>4.221054945054945</v>
      </c>
      <c r="P588" s="281">
        <f t="shared" si="15"/>
        <v>0</v>
      </c>
      <c r="Q588" s="282">
        <v>52</v>
      </c>
      <c r="R588" s="282"/>
      <c r="S588" s="283" t="str">
        <f>VLOOKUP(M588,'[1]Sheet2'!$D$3:$F$76,1)</f>
        <v>R61C</v>
      </c>
      <c r="T588" s="283">
        <f t="shared" si="16"/>
        <v>1</v>
      </c>
      <c r="U588" s="284">
        <v>70</v>
      </c>
    </row>
    <row r="589" spans="1:21" ht="12.75">
      <c r="A589" s="5">
        <v>584</v>
      </c>
      <c r="B589" s="275" t="s">
        <v>1040</v>
      </c>
      <c r="C589" s="233" t="s">
        <v>1041</v>
      </c>
      <c r="D589" s="234">
        <v>57367</v>
      </c>
      <c r="E589" s="236">
        <v>40476</v>
      </c>
      <c r="F589" s="236">
        <v>57367</v>
      </c>
      <c r="G589" s="237">
        <v>0</v>
      </c>
      <c r="H589" s="277"/>
      <c r="I589" s="239">
        <f t="shared" si="12"/>
      </c>
      <c r="J589" s="278">
        <f t="shared" si="13"/>
        <v>2.5216263736263738</v>
      </c>
      <c r="K589" s="279">
        <v>0</v>
      </c>
      <c r="L589" s="242">
        <v>57367</v>
      </c>
      <c r="M589" s="250" t="s">
        <v>1040</v>
      </c>
      <c r="N589" s="250">
        <v>1</v>
      </c>
      <c r="O589" s="280">
        <f t="shared" si="14"/>
        <v>2.5216263736263738</v>
      </c>
      <c r="P589" s="281">
        <f t="shared" si="15"/>
        <v>0</v>
      </c>
      <c r="Q589" s="282">
        <v>45</v>
      </c>
      <c r="R589" s="282"/>
      <c r="S589" s="283" t="str">
        <f>VLOOKUP(M589,'[1]Sheet2'!$D$3:$F$76,1)</f>
        <v>R62A</v>
      </c>
      <c r="T589" s="283">
        <f t="shared" si="16"/>
        <v>1</v>
      </c>
      <c r="U589" s="284">
        <v>71</v>
      </c>
    </row>
    <row r="590" spans="1:21" ht="12.75">
      <c r="A590" s="5">
        <v>585</v>
      </c>
      <c r="B590" s="275" t="s">
        <v>2090</v>
      </c>
      <c r="C590" s="233" t="s">
        <v>2091</v>
      </c>
      <c r="D590" s="234">
        <v>54635</v>
      </c>
      <c r="E590" s="236">
        <v>24769</v>
      </c>
      <c r="F590" s="236">
        <v>54635</v>
      </c>
      <c r="G590" s="237">
        <v>0</v>
      </c>
      <c r="H590" s="277">
        <v>20</v>
      </c>
      <c r="I590" s="239" t="str">
        <f t="shared" si="12"/>
        <v>бр. 72 од 8.6.2012</v>
      </c>
      <c r="J590" s="278">
        <f t="shared" si="13"/>
        <v>2.4015384615384616</v>
      </c>
      <c r="K590" s="279">
        <v>0</v>
      </c>
      <c r="L590" s="242">
        <v>54635</v>
      </c>
      <c r="M590" s="250" t="s">
        <v>2090</v>
      </c>
      <c r="N590" s="250">
        <v>1</v>
      </c>
      <c r="O590" s="280">
        <f t="shared" si="14"/>
        <v>2.4015384615384616</v>
      </c>
      <c r="P590" s="281">
        <f t="shared" si="15"/>
        <v>0</v>
      </c>
      <c r="Q590" s="282">
        <v>44</v>
      </c>
      <c r="R590" s="282"/>
      <c r="S590" s="283" t="str">
        <f>VLOOKUP(M590,'[1]Sheet2'!$D$3:$F$76,1)</f>
        <v>R62B</v>
      </c>
      <c r="T590" s="283">
        <f t="shared" si="16"/>
        <v>1</v>
      </c>
      <c r="U590" s="284">
        <v>72</v>
      </c>
    </row>
    <row r="591" spans="1:15" ht="12.75">
      <c r="A591" s="5">
        <v>586</v>
      </c>
      <c r="B591" s="108" t="s">
        <v>1042</v>
      </c>
      <c r="C591" s="218" t="s">
        <v>1043</v>
      </c>
      <c r="D591" s="219">
        <v>16479</v>
      </c>
      <c r="E591" s="221">
        <v>16479</v>
      </c>
      <c r="F591" s="221">
        <v>16479</v>
      </c>
      <c r="G591" s="222">
        <v>0</v>
      </c>
      <c r="H591" s="272"/>
      <c r="I591" s="239">
        <f t="shared" si="12"/>
      </c>
      <c r="J591" s="228"/>
      <c r="K591" s="273" t="s">
        <v>2082</v>
      </c>
      <c r="L591" s="227"/>
      <c r="M591" s="228"/>
      <c r="N591" s="228"/>
      <c r="O591" s="274" t="s">
        <v>2082</v>
      </c>
    </row>
    <row r="592" spans="1:15" ht="12.75">
      <c r="A592" s="5">
        <v>587</v>
      </c>
      <c r="B592" s="108" t="s">
        <v>1044</v>
      </c>
      <c r="C592" s="218" t="s">
        <v>1045</v>
      </c>
      <c r="D592" s="219">
        <v>19163</v>
      </c>
      <c r="E592" s="221">
        <v>19163</v>
      </c>
      <c r="F592" s="221">
        <v>19163</v>
      </c>
      <c r="G592" s="222">
        <v>0</v>
      </c>
      <c r="H592" s="272"/>
      <c r="I592" s="239">
        <f t="shared" si="12"/>
      </c>
      <c r="J592" s="228"/>
      <c r="K592" s="273" t="s">
        <v>2082</v>
      </c>
      <c r="L592" s="227"/>
      <c r="M592" s="228"/>
      <c r="N592" s="228"/>
      <c r="O592" s="274" t="s">
        <v>2082</v>
      </c>
    </row>
    <row r="593" spans="1:15" ht="12.75">
      <c r="A593" s="5">
        <v>588</v>
      </c>
      <c r="B593" s="108" t="s">
        <v>1046</v>
      </c>
      <c r="C593" s="218" t="s">
        <v>1047</v>
      </c>
      <c r="D593" s="219">
        <v>5375</v>
      </c>
      <c r="E593" s="221">
        <v>5375</v>
      </c>
      <c r="F593" s="221">
        <v>5375</v>
      </c>
      <c r="G593" s="222">
        <v>0</v>
      </c>
      <c r="H593" s="272"/>
      <c r="I593" s="239">
        <f t="shared" si="12"/>
      </c>
      <c r="J593" s="228"/>
      <c r="K593" s="273" t="s">
        <v>2082</v>
      </c>
      <c r="L593" s="227"/>
      <c r="M593" s="228"/>
      <c r="N593" s="228"/>
      <c r="O593" s="274" t="s">
        <v>2082</v>
      </c>
    </row>
    <row r="594" spans="1:15" ht="12.75">
      <c r="A594" s="5">
        <v>589</v>
      </c>
      <c r="B594" s="108" t="s">
        <v>1048</v>
      </c>
      <c r="C594" s="218" t="s">
        <v>1049</v>
      </c>
      <c r="D594" s="219">
        <v>435203</v>
      </c>
      <c r="E594" s="221">
        <v>435203</v>
      </c>
      <c r="F594" s="221">
        <v>435203</v>
      </c>
      <c r="G594" s="222">
        <v>0</v>
      </c>
      <c r="H594" s="272"/>
      <c r="I594" s="239">
        <f t="shared" si="12"/>
      </c>
      <c r="J594" s="228"/>
      <c r="K594" s="273" t="s">
        <v>2082</v>
      </c>
      <c r="L594" s="227"/>
      <c r="M594" s="228"/>
      <c r="N594" s="228"/>
      <c r="O594" s="274" t="s">
        <v>2082</v>
      </c>
    </row>
    <row r="595" spans="1:15" ht="12.75">
      <c r="A595" s="5">
        <v>590</v>
      </c>
      <c r="B595" s="108" t="s">
        <v>1050</v>
      </c>
      <c r="C595" s="218" t="s">
        <v>1051</v>
      </c>
      <c r="D595" s="219">
        <v>67251</v>
      </c>
      <c r="E595" s="221">
        <v>67251</v>
      </c>
      <c r="F595" s="221">
        <v>67251</v>
      </c>
      <c r="G595" s="222">
        <v>0</v>
      </c>
      <c r="H595" s="272"/>
      <c r="I595" s="239">
        <f t="shared" si="12"/>
      </c>
      <c r="J595" s="228"/>
      <c r="K595" s="273" t="s">
        <v>2082</v>
      </c>
      <c r="L595" s="227"/>
      <c r="M595" s="228"/>
      <c r="N595" s="228"/>
      <c r="O595" s="274" t="s">
        <v>2082</v>
      </c>
    </row>
    <row r="596" spans="1:15" ht="12.75">
      <c r="A596" s="5">
        <v>591</v>
      </c>
      <c r="B596" s="108" t="s">
        <v>1052</v>
      </c>
      <c r="C596" s="218" t="s">
        <v>1053</v>
      </c>
      <c r="D596" s="219">
        <v>37876</v>
      </c>
      <c r="E596" s="221">
        <v>37876</v>
      </c>
      <c r="F596" s="221">
        <v>37876</v>
      </c>
      <c r="G596" s="222">
        <v>0</v>
      </c>
      <c r="H596" s="272"/>
      <c r="I596" s="239">
        <f t="shared" si="12"/>
      </c>
      <c r="J596" s="228"/>
      <c r="K596" s="273" t="s">
        <v>2082</v>
      </c>
      <c r="L596" s="227"/>
      <c r="M596" s="228"/>
      <c r="N596" s="228"/>
      <c r="O596" s="274" t="s">
        <v>2082</v>
      </c>
    </row>
    <row r="597" spans="1:15" ht="22.5">
      <c r="A597" s="5">
        <v>592</v>
      </c>
      <c r="B597" s="108" t="s">
        <v>1054</v>
      </c>
      <c r="C597" s="218" t="s">
        <v>1055</v>
      </c>
      <c r="D597" s="219">
        <v>312754</v>
      </c>
      <c r="E597" s="221">
        <v>312754</v>
      </c>
      <c r="F597" s="221">
        <v>312754</v>
      </c>
      <c r="G597" s="222">
        <v>0</v>
      </c>
      <c r="H597" s="272"/>
      <c r="I597" s="239">
        <f t="shared" si="12"/>
      </c>
      <c r="J597" s="228"/>
      <c r="K597" s="273" t="s">
        <v>2082</v>
      </c>
      <c r="L597" s="227"/>
      <c r="M597" s="228"/>
      <c r="N597" s="228"/>
      <c r="O597" s="274" t="s">
        <v>2082</v>
      </c>
    </row>
    <row r="598" spans="1:15" ht="22.5">
      <c r="A598" s="5">
        <v>593</v>
      </c>
      <c r="B598" s="108" t="s">
        <v>1056</v>
      </c>
      <c r="C598" s="218" t="s">
        <v>1057</v>
      </c>
      <c r="D598" s="219">
        <v>66238</v>
      </c>
      <c r="E598" s="221">
        <v>66238</v>
      </c>
      <c r="F598" s="221">
        <v>66238</v>
      </c>
      <c r="G598" s="222">
        <v>0</v>
      </c>
      <c r="H598" s="272"/>
      <c r="I598" s="239">
        <f aca="true" t="shared" si="17" ref="I598:I661">IF(H598&gt;0,$I$17,"")</f>
      </c>
      <c r="J598" s="228"/>
      <c r="K598" s="273" t="s">
        <v>2082</v>
      </c>
      <c r="L598" s="227"/>
      <c r="M598" s="228"/>
      <c r="N598" s="228"/>
      <c r="O598" s="274" t="s">
        <v>2082</v>
      </c>
    </row>
    <row r="599" spans="1:15" ht="12.75">
      <c r="A599" s="5">
        <v>594</v>
      </c>
      <c r="B599" s="108" t="s">
        <v>1058</v>
      </c>
      <c r="C599" s="218" t="s">
        <v>1059</v>
      </c>
      <c r="D599" s="219">
        <v>44949</v>
      </c>
      <c r="E599" s="221">
        <v>44949</v>
      </c>
      <c r="F599" s="221">
        <v>44949</v>
      </c>
      <c r="G599" s="222">
        <v>0</v>
      </c>
      <c r="H599" s="272"/>
      <c r="I599" s="239">
        <f t="shared" si="17"/>
      </c>
      <c r="J599" s="228"/>
      <c r="K599" s="273" t="s">
        <v>2082</v>
      </c>
      <c r="L599" s="227"/>
      <c r="M599" s="228"/>
      <c r="N599" s="228"/>
      <c r="O599" s="274" t="s">
        <v>2082</v>
      </c>
    </row>
    <row r="600" spans="1:15" ht="12.75">
      <c r="A600" s="5">
        <v>595</v>
      </c>
      <c r="B600" s="108" t="s">
        <v>1060</v>
      </c>
      <c r="C600" s="218" t="s">
        <v>1061</v>
      </c>
      <c r="D600" s="219">
        <v>70498</v>
      </c>
      <c r="E600" s="221">
        <v>70498</v>
      </c>
      <c r="F600" s="221">
        <v>70498</v>
      </c>
      <c r="G600" s="222">
        <v>0</v>
      </c>
      <c r="H600" s="272"/>
      <c r="I600" s="239">
        <f t="shared" si="17"/>
      </c>
      <c r="J600" s="228"/>
      <c r="K600" s="273" t="s">
        <v>2082</v>
      </c>
      <c r="L600" s="227"/>
      <c r="M600" s="228"/>
      <c r="N600" s="228"/>
      <c r="O600" s="274" t="s">
        <v>2082</v>
      </c>
    </row>
    <row r="601" spans="1:15" ht="12.75">
      <c r="A601" s="5">
        <v>596</v>
      </c>
      <c r="B601" s="108" t="s">
        <v>1062</v>
      </c>
      <c r="C601" s="218" t="s">
        <v>1063</v>
      </c>
      <c r="D601" s="219">
        <v>46980</v>
      </c>
      <c r="E601" s="221">
        <v>46980</v>
      </c>
      <c r="F601" s="221">
        <v>46980</v>
      </c>
      <c r="G601" s="222">
        <v>0</v>
      </c>
      <c r="H601" s="272"/>
      <c r="I601" s="239">
        <f t="shared" si="17"/>
      </c>
      <c r="J601" s="228"/>
      <c r="K601" s="273" t="s">
        <v>2082</v>
      </c>
      <c r="L601" s="227"/>
      <c r="M601" s="228"/>
      <c r="N601" s="228"/>
      <c r="O601" s="274" t="s">
        <v>2082</v>
      </c>
    </row>
    <row r="602" spans="1:15" ht="22.5">
      <c r="A602" s="5">
        <v>597</v>
      </c>
      <c r="B602" s="108" t="s">
        <v>1064</v>
      </c>
      <c r="C602" s="218" t="s">
        <v>1065</v>
      </c>
      <c r="D602" s="219">
        <v>23161</v>
      </c>
      <c r="E602" s="221">
        <v>23161</v>
      </c>
      <c r="F602" s="221">
        <v>23161</v>
      </c>
      <c r="G602" s="222">
        <v>0</v>
      </c>
      <c r="H602" s="272"/>
      <c r="I602" s="239">
        <f t="shared" si="17"/>
      </c>
      <c r="J602" s="228"/>
      <c r="K602" s="273" t="s">
        <v>2082</v>
      </c>
      <c r="L602" s="227"/>
      <c r="M602" s="228"/>
      <c r="N602" s="228"/>
      <c r="O602" s="274" t="s">
        <v>2082</v>
      </c>
    </row>
    <row r="603" spans="1:15" ht="22.5">
      <c r="A603" s="5">
        <v>598</v>
      </c>
      <c r="B603" s="108" t="s">
        <v>1066</v>
      </c>
      <c r="C603" s="218" t="s">
        <v>1067</v>
      </c>
      <c r="D603" s="219">
        <v>19348</v>
      </c>
      <c r="E603" s="221">
        <v>19348</v>
      </c>
      <c r="F603" s="221">
        <v>19348</v>
      </c>
      <c r="G603" s="222">
        <v>0</v>
      </c>
      <c r="H603" s="272"/>
      <c r="I603" s="239">
        <f t="shared" si="17"/>
      </c>
      <c r="J603" s="228"/>
      <c r="K603" s="273" t="s">
        <v>2082</v>
      </c>
      <c r="L603" s="227"/>
      <c r="M603" s="228"/>
      <c r="N603" s="228"/>
      <c r="O603" s="274" t="s">
        <v>2082</v>
      </c>
    </row>
    <row r="604" spans="1:15" ht="12.75">
      <c r="A604" s="5">
        <v>599</v>
      </c>
      <c r="B604" s="108" t="s">
        <v>1068</v>
      </c>
      <c r="C604" s="218" t="s">
        <v>1069</v>
      </c>
      <c r="D604" s="219">
        <v>39056</v>
      </c>
      <c r="E604" s="221">
        <v>39056</v>
      </c>
      <c r="F604" s="221">
        <v>39056</v>
      </c>
      <c r="G604" s="222">
        <v>0</v>
      </c>
      <c r="H604" s="272"/>
      <c r="I604" s="239">
        <f t="shared" si="17"/>
      </c>
      <c r="J604" s="228"/>
      <c r="K604" s="273" t="s">
        <v>2082</v>
      </c>
      <c r="L604" s="227"/>
      <c r="M604" s="228"/>
      <c r="N604" s="228"/>
      <c r="O604" s="274" t="s">
        <v>2082</v>
      </c>
    </row>
    <row r="605" spans="1:15" ht="12.75">
      <c r="A605" s="5">
        <v>600</v>
      </c>
      <c r="B605" s="108" t="s">
        <v>1070</v>
      </c>
      <c r="C605" s="218" t="s">
        <v>1071</v>
      </c>
      <c r="D605" s="219">
        <v>19890</v>
      </c>
      <c r="E605" s="221">
        <v>19890</v>
      </c>
      <c r="F605" s="221">
        <v>19890</v>
      </c>
      <c r="G605" s="222">
        <v>0</v>
      </c>
      <c r="H605" s="272"/>
      <c r="I605" s="239">
        <f t="shared" si="17"/>
      </c>
      <c r="J605" s="228"/>
      <c r="K605" s="273" t="s">
        <v>2082</v>
      </c>
      <c r="L605" s="227"/>
      <c r="M605" s="228"/>
      <c r="N605" s="228"/>
      <c r="O605" s="274" t="s">
        <v>2082</v>
      </c>
    </row>
    <row r="606" spans="1:15" ht="12.75">
      <c r="A606" s="5">
        <v>601</v>
      </c>
      <c r="B606" s="108" t="s">
        <v>1072</v>
      </c>
      <c r="C606" s="218" t="s">
        <v>1073</v>
      </c>
      <c r="D606" s="219">
        <v>23131</v>
      </c>
      <c r="E606" s="221">
        <v>23131</v>
      </c>
      <c r="F606" s="221">
        <v>23131</v>
      </c>
      <c r="G606" s="222">
        <v>0</v>
      </c>
      <c r="H606" s="272"/>
      <c r="I606" s="239">
        <f t="shared" si="17"/>
      </c>
      <c r="J606" s="228"/>
      <c r="K606" s="273" t="s">
        <v>2082</v>
      </c>
      <c r="L606" s="227"/>
      <c r="M606" s="228"/>
      <c r="N606" s="228"/>
      <c r="O606" s="274" t="s">
        <v>2082</v>
      </c>
    </row>
    <row r="607" spans="1:15" ht="12.75">
      <c r="A607" s="5">
        <v>602</v>
      </c>
      <c r="B607" s="108" t="s">
        <v>1074</v>
      </c>
      <c r="C607" s="218" t="s">
        <v>1075</v>
      </c>
      <c r="D607" s="219">
        <v>16329</v>
      </c>
      <c r="E607" s="221">
        <v>16329</v>
      </c>
      <c r="F607" s="221">
        <v>16329</v>
      </c>
      <c r="G607" s="222">
        <v>0</v>
      </c>
      <c r="H607" s="272"/>
      <c r="I607" s="239">
        <f t="shared" si="17"/>
      </c>
      <c r="J607" s="228"/>
      <c r="K607" s="273" t="s">
        <v>2082</v>
      </c>
      <c r="L607" s="227"/>
      <c r="M607" s="228"/>
      <c r="N607" s="228"/>
      <c r="O607" s="274" t="s">
        <v>2082</v>
      </c>
    </row>
    <row r="608" spans="1:15" ht="12.75">
      <c r="A608" s="5">
        <v>603</v>
      </c>
      <c r="B608" s="108" t="s">
        <v>1076</v>
      </c>
      <c r="C608" s="218" t="s">
        <v>1077</v>
      </c>
      <c r="D608" s="219">
        <v>37646</v>
      </c>
      <c r="E608" s="221">
        <v>37646</v>
      </c>
      <c r="F608" s="221">
        <v>37646</v>
      </c>
      <c r="G608" s="222">
        <v>0</v>
      </c>
      <c r="H608" s="272"/>
      <c r="I608" s="239">
        <f t="shared" si="17"/>
      </c>
      <c r="J608" s="228"/>
      <c r="K608" s="273" t="s">
        <v>2082</v>
      </c>
      <c r="L608" s="227"/>
      <c r="M608" s="228"/>
      <c r="N608" s="228"/>
      <c r="O608" s="274" t="s">
        <v>2082</v>
      </c>
    </row>
    <row r="609" spans="1:15" ht="12.75">
      <c r="A609" s="5">
        <v>604</v>
      </c>
      <c r="B609" s="108" t="s">
        <v>1078</v>
      </c>
      <c r="C609" s="218" t="s">
        <v>1079</v>
      </c>
      <c r="D609" s="219">
        <v>22268</v>
      </c>
      <c r="E609" s="221">
        <v>22268</v>
      </c>
      <c r="F609" s="221">
        <v>22268</v>
      </c>
      <c r="G609" s="222">
        <v>0</v>
      </c>
      <c r="H609" s="272"/>
      <c r="I609" s="239">
        <f t="shared" si="17"/>
      </c>
      <c r="J609" s="228"/>
      <c r="K609" s="273" t="s">
        <v>2082</v>
      </c>
      <c r="L609" s="227"/>
      <c r="M609" s="228"/>
      <c r="N609" s="228"/>
      <c r="O609" s="274" t="s">
        <v>2082</v>
      </c>
    </row>
    <row r="610" spans="1:15" ht="12.75">
      <c r="A610" s="5">
        <v>605</v>
      </c>
      <c r="B610" s="108" t="s">
        <v>1080</v>
      </c>
      <c r="C610" s="218" t="s">
        <v>1081</v>
      </c>
      <c r="D610" s="219">
        <v>3404</v>
      </c>
      <c r="E610" s="221">
        <v>3404</v>
      </c>
      <c r="F610" s="221">
        <v>3404</v>
      </c>
      <c r="G610" s="222">
        <v>0</v>
      </c>
      <c r="H610" s="272"/>
      <c r="I610" s="239">
        <f t="shared" si="17"/>
      </c>
      <c r="J610" s="228"/>
      <c r="K610" s="273" t="s">
        <v>2082</v>
      </c>
      <c r="L610" s="227"/>
      <c r="M610" s="228"/>
      <c r="N610" s="228"/>
      <c r="O610" s="274" t="s">
        <v>2082</v>
      </c>
    </row>
    <row r="611" spans="1:15" ht="12.75">
      <c r="A611" s="5">
        <v>606</v>
      </c>
      <c r="B611" s="108" t="s">
        <v>1082</v>
      </c>
      <c r="C611" s="218" t="s">
        <v>1083</v>
      </c>
      <c r="D611" s="219">
        <v>2840</v>
      </c>
      <c r="E611" s="221">
        <v>2840</v>
      </c>
      <c r="F611" s="221">
        <v>2840</v>
      </c>
      <c r="G611" s="222">
        <v>0</v>
      </c>
      <c r="H611" s="272"/>
      <c r="I611" s="239">
        <f t="shared" si="17"/>
      </c>
      <c r="J611" s="228"/>
      <c r="K611" s="273" t="s">
        <v>2082</v>
      </c>
      <c r="L611" s="227"/>
      <c r="M611" s="228"/>
      <c r="N611" s="228"/>
      <c r="O611" s="274" t="s">
        <v>2082</v>
      </c>
    </row>
    <row r="612" spans="1:15" ht="12.75">
      <c r="A612" s="5">
        <v>607</v>
      </c>
      <c r="B612" s="108" t="s">
        <v>1084</v>
      </c>
      <c r="C612" s="218" t="s">
        <v>1085</v>
      </c>
      <c r="D612" s="219">
        <v>36757</v>
      </c>
      <c r="E612" s="221">
        <v>36757</v>
      </c>
      <c r="F612" s="221">
        <v>36757</v>
      </c>
      <c r="G612" s="222">
        <v>0</v>
      </c>
      <c r="H612" s="272"/>
      <c r="I612" s="239">
        <f t="shared" si="17"/>
      </c>
      <c r="J612" s="228"/>
      <c r="K612" s="273" t="s">
        <v>2082</v>
      </c>
      <c r="L612" s="227"/>
      <c r="M612" s="228"/>
      <c r="N612" s="228"/>
      <c r="O612" s="274" t="s">
        <v>2082</v>
      </c>
    </row>
    <row r="613" spans="1:15" ht="12.75">
      <c r="A613" s="5">
        <v>608</v>
      </c>
      <c r="B613" s="108" t="s">
        <v>1086</v>
      </c>
      <c r="C613" s="218" t="s">
        <v>1087</v>
      </c>
      <c r="D613" s="219">
        <v>28203</v>
      </c>
      <c r="E613" s="221">
        <v>28203</v>
      </c>
      <c r="F613" s="221">
        <v>28203</v>
      </c>
      <c r="G613" s="222">
        <v>0</v>
      </c>
      <c r="H613" s="272"/>
      <c r="I613" s="239">
        <f t="shared" si="17"/>
      </c>
      <c r="J613" s="228"/>
      <c r="K613" s="273" t="s">
        <v>2082</v>
      </c>
      <c r="L613" s="227"/>
      <c r="M613" s="228"/>
      <c r="N613" s="228"/>
      <c r="O613" s="274" t="s">
        <v>2082</v>
      </c>
    </row>
    <row r="614" spans="1:15" ht="22.5">
      <c r="A614" s="5">
        <v>609</v>
      </c>
      <c r="B614" s="108" t="s">
        <v>1088</v>
      </c>
      <c r="C614" s="218" t="s">
        <v>1089</v>
      </c>
      <c r="D614" s="219">
        <v>38708</v>
      </c>
      <c r="E614" s="221">
        <v>38708</v>
      </c>
      <c r="F614" s="221">
        <v>38708</v>
      </c>
      <c r="G614" s="222">
        <v>0</v>
      </c>
      <c r="H614" s="272"/>
      <c r="I614" s="239">
        <f t="shared" si="17"/>
      </c>
      <c r="J614" s="228"/>
      <c r="K614" s="273" t="s">
        <v>2082</v>
      </c>
      <c r="L614" s="227"/>
      <c r="M614" s="228"/>
      <c r="N614" s="228"/>
      <c r="O614" s="274" t="s">
        <v>2082</v>
      </c>
    </row>
    <row r="615" spans="1:15" ht="22.5">
      <c r="A615" s="5">
        <v>610</v>
      </c>
      <c r="B615" s="108" t="s">
        <v>1090</v>
      </c>
      <c r="C615" s="218" t="s">
        <v>1091</v>
      </c>
      <c r="D615" s="219">
        <v>28382</v>
      </c>
      <c r="E615" s="221">
        <v>28382</v>
      </c>
      <c r="F615" s="221">
        <v>28382</v>
      </c>
      <c r="G615" s="222">
        <v>0</v>
      </c>
      <c r="H615" s="272"/>
      <c r="I615" s="239">
        <f t="shared" si="17"/>
      </c>
      <c r="J615" s="228"/>
      <c r="K615" s="273" t="s">
        <v>2082</v>
      </c>
      <c r="L615" s="227"/>
      <c r="M615" s="228"/>
      <c r="N615" s="228"/>
      <c r="O615" s="274" t="s">
        <v>2082</v>
      </c>
    </row>
    <row r="616" spans="1:15" ht="12.75">
      <c r="A616" s="5">
        <v>611</v>
      </c>
      <c r="B616" s="108" t="s">
        <v>1092</v>
      </c>
      <c r="C616" s="218" t="s">
        <v>1093</v>
      </c>
      <c r="D616" s="219">
        <v>37532</v>
      </c>
      <c r="E616" s="221">
        <v>37532</v>
      </c>
      <c r="F616" s="221">
        <v>37532</v>
      </c>
      <c r="G616" s="222">
        <v>0</v>
      </c>
      <c r="H616" s="272"/>
      <c r="I616" s="239">
        <f t="shared" si="17"/>
      </c>
      <c r="J616" s="228"/>
      <c r="K616" s="273" t="s">
        <v>2082</v>
      </c>
      <c r="L616" s="227"/>
      <c r="M616" s="228"/>
      <c r="N616" s="228"/>
      <c r="O616" s="274" t="s">
        <v>2082</v>
      </c>
    </row>
    <row r="617" spans="1:15" ht="12.75">
      <c r="A617" s="5">
        <v>612</v>
      </c>
      <c r="B617" s="108" t="s">
        <v>1094</v>
      </c>
      <c r="C617" s="218" t="s">
        <v>1095</v>
      </c>
      <c r="D617" s="219">
        <v>27274</v>
      </c>
      <c r="E617" s="221">
        <v>27274</v>
      </c>
      <c r="F617" s="221">
        <v>27274</v>
      </c>
      <c r="G617" s="222">
        <v>0</v>
      </c>
      <c r="H617" s="272"/>
      <c r="I617" s="239">
        <f t="shared" si="17"/>
      </c>
      <c r="J617" s="228"/>
      <c r="K617" s="273" t="s">
        <v>2082</v>
      </c>
      <c r="L617" s="227"/>
      <c r="M617" s="228"/>
      <c r="N617" s="228"/>
      <c r="O617" s="274" t="s">
        <v>2082</v>
      </c>
    </row>
    <row r="618" spans="1:15" ht="12.75">
      <c r="A618" s="5">
        <v>613</v>
      </c>
      <c r="B618" s="108" t="s">
        <v>1096</v>
      </c>
      <c r="C618" s="218" t="s">
        <v>1097</v>
      </c>
      <c r="D618" s="219">
        <v>17531</v>
      </c>
      <c r="E618" s="221">
        <v>17531</v>
      </c>
      <c r="F618" s="221">
        <v>17531</v>
      </c>
      <c r="G618" s="222">
        <v>0</v>
      </c>
      <c r="H618" s="272"/>
      <c r="I618" s="239">
        <f t="shared" si="17"/>
      </c>
      <c r="J618" s="228"/>
      <c r="K618" s="273" t="s">
        <v>2082</v>
      </c>
      <c r="L618" s="227"/>
      <c r="M618" s="228"/>
      <c r="N618" s="228"/>
      <c r="O618" s="274" t="s">
        <v>2082</v>
      </c>
    </row>
    <row r="619" spans="1:15" ht="12.75">
      <c r="A619" s="5">
        <v>614</v>
      </c>
      <c r="B619" s="108" t="s">
        <v>1098</v>
      </c>
      <c r="C619" s="218" t="s">
        <v>1099</v>
      </c>
      <c r="D619" s="219">
        <v>14306</v>
      </c>
      <c r="E619" s="221">
        <v>14306</v>
      </c>
      <c r="F619" s="221">
        <v>14306</v>
      </c>
      <c r="G619" s="222">
        <v>0</v>
      </c>
      <c r="H619" s="272"/>
      <c r="I619" s="239">
        <f t="shared" si="17"/>
      </c>
      <c r="J619" s="228"/>
      <c r="K619" s="273" t="s">
        <v>2082</v>
      </c>
      <c r="L619" s="227"/>
      <c r="M619" s="228"/>
      <c r="N619" s="228"/>
      <c r="O619" s="274" t="s">
        <v>2082</v>
      </c>
    </row>
    <row r="620" spans="1:15" ht="12.75">
      <c r="A620" s="5">
        <v>615</v>
      </c>
      <c r="B620" s="108" t="s">
        <v>1100</v>
      </c>
      <c r="C620" s="218" t="s">
        <v>1101</v>
      </c>
      <c r="D620" s="219">
        <v>43464</v>
      </c>
      <c r="E620" s="221">
        <v>43464</v>
      </c>
      <c r="F620" s="221">
        <v>43464</v>
      </c>
      <c r="G620" s="222">
        <v>0</v>
      </c>
      <c r="H620" s="272"/>
      <c r="I620" s="239">
        <f t="shared" si="17"/>
      </c>
      <c r="J620" s="228"/>
      <c r="K620" s="273" t="s">
        <v>2082</v>
      </c>
      <c r="L620" s="227"/>
      <c r="M620" s="228"/>
      <c r="N620" s="228"/>
      <c r="O620" s="274" t="s">
        <v>2082</v>
      </c>
    </row>
    <row r="621" spans="1:15" ht="12.75">
      <c r="A621" s="5">
        <v>616</v>
      </c>
      <c r="B621" s="108" t="s">
        <v>1102</v>
      </c>
      <c r="C621" s="218" t="s">
        <v>1103</v>
      </c>
      <c r="D621" s="219">
        <v>16720</v>
      </c>
      <c r="E621" s="221">
        <v>16720</v>
      </c>
      <c r="F621" s="221">
        <v>16720</v>
      </c>
      <c r="G621" s="222">
        <v>0</v>
      </c>
      <c r="H621" s="272"/>
      <c r="I621" s="239">
        <f t="shared" si="17"/>
      </c>
      <c r="J621" s="228"/>
      <c r="K621" s="273" t="s">
        <v>2082</v>
      </c>
      <c r="L621" s="227"/>
      <c r="M621" s="228"/>
      <c r="N621" s="228"/>
      <c r="O621" s="274" t="s">
        <v>2082</v>
      </c>
    </row>
    <row r="622" spans="1:15" ht="12.75">
      <c r="A622" s="5">
        <v>617</v>
      </c>
      <c r="B622" s="108" t="s">
        <v>1104</v>
      </c>
      <c r="C622" s="218" t="s">
        <v>1105</v>
      </c>
      <c r="D622" s="219">
        <v>37211</v>
      </c>
      <c r="E622" s="221">
        <v>37211</v>
      </c>
      <c r="F622" s="221">
        <v>37211</v>
      </c>
      <c r="G622" s="222">
        <v>0</v>
      </c>
      <c r="H622" s="272"/>
      <c r="I622" s="239">
        <f t="shared" si="17"/>
      </c>
      <c r="J622" s="228"/>
      <c r="K622" s="273" t="s">
        <v>2082</v>
      </c>
      <c r="L622" s="227"/>
      <c r="M622" s="228"/>
      <c r="N622" s="228"/>
      <c r="O622" s="274" t="s">
        <v>2082</v>
      </c>
    </row>
    <row r="623" spans="1:15" ht="12.75">
      <c r="A623" s="5">
        <v>618</v>
      </c>
      <c r="B623" s="108" t="s">
        <v>1106</v>
      </c>
      <c r="C623" s="218" t="s">
        <v>1107</v>
      </c>
      <c r="D623" s="219">
        <v>17745</v>
      </c>
      <c r="E623" s="221">
        <v>17745</v>
      </c>
      <c r="F623" s="221">
        <v>17745</v>
      </c>
      <c r="G623" s="222">
        <v>0</v>
      </c>
      <c r="H623" s="272"/>
      <c r="I623" s="239">
        <f t="shared" si="17"/>
      </c>
      <c r="J623" s="228"/>
      <c r="K623" s="273" t="s">
        <v>2082</v>
      </c>
      <c r="L623" s="227"/>
      <c r="M623" s="228"/>
      <c r="N623" s="228"/>
      <c r="O623" s="274" t="s">
        <v>2082</v>
      </c>
    </row>
    <row r="624" spans="1:15" ht="12.75">
      <c r="A624" s="5">
        <v>619</v>
      </c>
      <c r="B624" s="108" t="s">
        <v>1108</v>
      </c>
      <c r="C624" s="218" t="s">
        <v>1109</v>
      </c>
      <c r="D624" s="219">
        <v>10715</v>
      </c>
      <c r="E624" s="221">
        <v>10715</v>
      </c>
      <c r="F624" s="221">
        <v>10715</v>
      </c>
      <c r="G624" s="222">
        <v>0</v>
      </c>
      <c r="H624" s="272"/>
      <c r="I624" s="239">
        <f t="shared" si="17"/>
      </c>
      <c r="J624" s="228"/>
      <c r="K624" s="273" t="s">
        <v>2082</v>
      </c>
      <c r="L624" s="227"/>
      <c r="M624" s="228"/>
      <c r="N624" s="228"/>
      <c r="O624" s="274" t="s">
        <v>2082</v>
      </c>
    </row>
    <row r="625" spans="1:15" ht="12.75">
      <c r="A625" s="5">
        <v>620</v>
      </c>
      <c r="B625" s="108" t="s">
        <v>1110</v>
      </c>
      <c r="C625" s="218" t="s">
        <v>1111</v>
      </c>
      <c r="D625" s="219">
        <v>20685</v>
      </c>
      <c r="E625" s="221">
        <v>20685</v>
      </c>
      <c r="F625" s="221">
        <v>20685</v>
      </c>
      <c r="G625" s="222">
        <v>0</v>
      </c>
      <c r="H625" s="272"/>
      <c r="I625" s="239">
        <f t="shared" si="17"/>
      </c>
      <c r="J625" s="228"/>
      <c r="K625" s="273" t="s">
        <v>2082</v>
      </c>
      <c r="L625" s="227"/>
      <c r="M625" s="228"/>
      <c r="N625" s="228"/>
      <c r="O625" s="274" t="s">
        <v>2082</v>
      </c>
    </row>
    <row r="626" spans="1:15" ht="12.75">
      <c r="A626" s="5">
        <v>621</v>
      </c>
      <c r="B626" s="108" t="s">
        <v>1112</v>
      </c>
      <c r="C626" s="218" t="s">
        <v>1113</v>
      </c>
      <c r="D626" s="219">
        <v>19453</v>
      </c>
      <c r="E626" s="221">
        <v>19453</v>
      </c>
      <c r="F626" s="221">
        <v>19453</v>
      </c>
      <c r="G626" s="222">
        <v>0</v>
      </c>
      <c r="H626" s="272"/>
      <c r="I626" s="239">
        <f t="shared" si="17"/>
      </c>
      <c r="J626" s="228"/>
      <c r="K626" s="273" t="s">
        <v>2082</v>
      </c>
      <c r="L626" s="227"/>
      <c r="M626" s="228"/>
      <c r="N626" s="228"/>
      <c r="O626" s="274" t="s">
        <v>2082</v>
      </c>
    </row>
    <row r="627" spans="1:15" ht="12.75">
      <c r="A627" s="5">
        <v>622</v>
      </c>
      <c r="B627" s="108" t="s">
        <v>1114</v>
      </c>
      <c r="C627" s="218" t="s">
        <v>1979</v>
      </c>
      <c r="D627" s="219">
        <v>3730</v>
      </c>
      <c r="E627" s="221">
        <v>3730</v>
      </c>
      <c r="F627" s="221">
        <v>3730</v>
      </c>
      <c r="G627" s="222">
        <v>0</v>
      </c>
      <c r="H627" s="272"/>
      <c r="I627" s="239">
        <f t="shared" si="17"/>
      </c>
      <c r="J627" s="228"/>
      <c r="K627" s="273" t="s">
        <v>2082</v>
      </c>
      <c r="L627" s="227"/>
      <c r="M627" s="228"/>
      <c r="N627" s="228"/>
      <c r="O627" s="274" t="s">
        <v>2082</v>
      </c>
    </row>
    <row r="628" spans="1:15" ht="12.75">
      <c r="A628" s="5">
        <v>623</v>
      </c>
      <c r="B628" s="108" t="s">
        <v>1115</v>
      </c>
      <c r="C628" s="218" t="s">
        <v>1116</v>
      </c>
      <c r="D628" s="219">
        <v>14735</v>
      </c>
      <c r="E628" s="221">
        <v>14735</v>
      </c>
      <c r="F628" s="221">
        <v>14735</v>
      </c>
      <c r="G628" s="222">
        <v>0</v>
      </c>
      <c r="H628" s="272"/>
      <c r="I628" s="239">
        <f t="shared" si="17"/>
      </c>
      <c r="J628" s="228"/>
      <c r="K628" s="273" t="s">
        <v>2082</v>
      </c>
      <c r="L628" s="227"/>
      <c r="M628" s="228"/>
      <c r="N628" s="228"/>
      <c r="O628" s="274" t="s">
        <v>2082</v>
      </c>
    </row>
    <row r="629" spans="1:15" ht="22.5">
      <c r="A629" s="5">
        <v>624</v>
      </c>
      <c r="B629" s="108" t="s">
        <v>1117</v>
      </c>
      <c r="C629" s="218" t="s">
        <v>1982</v>
      </c>
      <c r="D629" s="219">
        <v>7526</v>
      </c>
      <c r="E629" s="221">
        <v>7526</v>
      </c>
      <c r="F629" s="221">
        <v>7526</v>
      </c>
      <c r="G629" s="222">
        <v>0</v>
      </c>
      <c r="H629" s="272"/>
      <c r="I629" s="239">
        <f t="shared" si="17"/>
      </c>
      <c r="J629" s="228"/>
      <c r="K629" s="273" t="s">
        <v>2082</v>
      </c>
      <c r="L629" s="227"/>
      <c r="M629" s="228"/>
      <c r="N629" s="228"/>
      <c r="O629" s="274" t="s">
        <v>2082</v>
      </c>
    </row>
    <row r="630" spans="1:21" ht="12.75">
      <c r="A630" s="5">
        <v>625</v>
      </c>
      <c r="B630" s="275" t="s">
        <v>2092</v>
      </c>
      <c r="C630" s="233" t="s">
        <v>2093</v>
      </c>
      <c r="D630" s="234">
        <v>20542</v>
      </c>
      <c r="E630" s="236">
        <v>12812</v>
      </c>
      <c r="F630" s="236">
        <v>20542</v>
      </c>
      <c r="G630" s="237">
        <v>0</v>
      </c>
      <c r="H630" s="277">
        <v>13</v>
      </c>
      <c r="I630" s="239" t="str">
        <f t="shared" si="17"/>
        <v>бр. 72 од 8.6.2012</v>
      </c>
      <c r="J630" s="278">
        <f>F630/22750</f>
        <v>0.902945054945055</v>
      </c>
      <c r="K630" s="279">
        <v>0</v>
      </c>
      <c r="L630" s="242">
        <v>20542</v>
      </c>
      <c r="M630" s="250" t="s">
        <v>2092</v>
      </c>
      <c r="N630" s="250">
        <v>1</v>
      </c>
      <c r="O630" s="280">
        <f>L630/22750</f>
        <v>0.902945054945055</v>
      </c>
      <c r="P630" s="281">
        <f>O630-J630</f>
        <v>0</v>
      </c>
      <c r="Q630" s="282">
        <v>19</v>
      </c>
      <c r="R630" s="282"/>
      <c r="S630" s="283" t="str">
        <f>VLOOKUP(M630,'[1]Sheet2'!$D$3:$F$76,1)</f>
        <v>V64Z</v>
      </c>
      <c r="T630" s="283">
        <f>IF(S630=M630,1,"")</f>
        <v>1</v>
      </c>
      <c r="U630" s="284">
        <v>73</v>
      </c>
    </row>
    <row r="631" spans="1:15" ht="25.5">
      <c r="A631" s="5">
        <v>626</v>
      </c>
      <c r="B631" s="108" t="s">
        <v>1118</v>
      </c>
      <c r="C631" s="218" t="s">
        <v>1119</v>
      </c>
      <c r="D631" s="219">
        <v>284825</v>
      </c>
      <c r="E631" s="221">
        <v>284825</v>
      </c>
      <c r="F631" s="221">
        <v>284825</v>
      </c>
      <c r="G631" s="222">
        <v>0</v>
      </c>
      <c r="H631" s="272"/>
      <c r="I631" s="239">
        <f t="shared" si="17"/>
      </c>
      <c r="J631" s="228"/>
      <c r="K631" s="273" t="s">
        <v>2082</v>
      </c>
      <c r="L631" s="227"/>
      <c r="M631" s="228"/>
      <c r="N631" s="228"/>
      <c r="O631" s="274" t="s">
        <v>2082</v>
      </c>
    </row>
    <row r="632" spans="1:15" ht="25.5">
      <c r="A632" s="5">
        <v>627</v>
      </c>
      <c r="B632" s="108" t="s">
        <v>1120</v>
      </c>
      <c r="C632" s="218" t="s">
        <v>1121</v>
      </c>
      <c r="D632" s="219">
        <v>147952</v>
      </c>
      <c r="E632" s="221">
        <v>147952</v>
      </c>
      <c r="F632" s="221">
        <v>147952</v>
      </c>
      <c r="G632" s="222">
        <v>0</v>
      </c>
      <c r="H632" s="272"/>
      <c r="I632" s="239">
        <f t="shared" si="17"/>
      </c>
      <c r="J632" s="228"/>
      <c r="K632" s="273" t="s">
        <v>2082</v>
      </c>
      <c r="L632" s="227"/>
      <c r="M632" s="228"/>
      <c r="N632" s="228"/>
      <c r="O632" s="274" t="s">
        <v>2082</v>
      </c>
    </row>
    <row r="633" spans="1:15" ht="25.5">
      <c r="A633" s="5">
        <v>628</v>
      </c>
      <c r="B633" s="108" t="s">
        <v>1122</v>
      </c>
      <c r="C633" s="218" t="s">
        <v>1123</v>
      </c>
      <c r="D633" s="219">
        <v>105614</v>
      </c>
      <c r="E633" s="221">
        <v>105614</v>
      </c>
      <c r="F633" s="221">
        <v>105614</v>
      </c>
      <c r="G633" s="222">
        <v>0</v>
      </c>
      <c r="H633" s="272"/>
      <c r="I633" s="239">
        <f t="shared" si="17"/>
      </c>
      <c r="J633" s="228"/>
      <c r="K633" s="273" t="s">
        <v>2082</v>
      </c>
      <c r="L633" s="227"/>
      <c r="M633" s="228"/>
      <c r="N633" s="228"/>
      <c r="O633" s="274" t="s">
        <v>2082</v>
      </c>
    </row>
    <row r="634" spans="1:15" ht="25.5">
      <c r="A634" s="5">
        <v>629</v>
      </c>
      <c r="B634" s="108" t="s">
        <v>1124</v>
      </c>
      <c r="C634" s="218" t="s">
        <v>1125</v>
      </c>
      <c r="D634" s="219">
        <v>172627</v>
      </c>
      <c r="E634" s="221">
        <v>172627</v>
      </c>
      <c r="F634" s="221">
        <v>172627</v>
      </c>
      <c r="G634" s="222">
        <v>0</v>
      </c>
      <c r="H634" s="272"/>
      <c r="I634" s="239">
        <f t="shared" si="17"/>
      </c>
      <c r="J634" s="228"/>
      <c r="K634" s="273" t="s">
        <v>2082</v>
      </c>
      <c r="L634" s="227"/>
      <c r="M634" s="228"/>
      <c r="N634" s="228"/>
      <c r="O634" s="274" t="s">
        <v>2082</v>
      </c>
    </row>
    <row r="635" spans="1:15" ht="25.5">
      <c r="A635" s="5">
        <v>630</v>
      </c>
      <c r="B635" s="108" t="s">
        <v>1126</v>
      </c>
      <c r="C635" s="218" t="s">
        <v>1127</v>
      </c>
      <c r="D635" s="219">
        <v>108295</v>
      </c>
      <c r="E635" s="221">
        <v>108295</v>
      </c>
      <c r="F635" s="221">
        <v>108295</v>
      </c>
      <c r="G635" s="222">
        <v>0</v>
      </c>
      <c r="H635" s="272"/>
      <c r="I635" s="239">
        <f t="shared" si="17"/>
      </c>
      <c r="J635" s="228"/>
      <c r="K635" s="273" t="s">
        <v>2082</v>
      </c>
      <c r="L635" s="227"/>
      <c r="M635" s="228"/>
      <c r="N635" s="228"/>
      <c r="O635" s="274" t="s">
        <v>2082</v>
      </c>
    </row>
    <row r="636" spans="1:15" ht="25.5">
      <c r="A636" s="5">
        <v>631</v>
      </c>
      <c r="B636" s="108" t="s">
        <v>1128</v>
      </c>
      <c r="C636" s="218" t="s">
        <v>1129</v>
      </c>
      <c r="D636" s="219">
        <v>35005</v>
      </c>
      <c r="E636" s="221">
        <v>35005</v>
      </c>
      <c r="F636" s="221">
        <v>35005</v>
      </c>
      <c r="G636" s="222">
        <v>0</v>
      </c>
      <c r="H636" s="272"/>
      <c r="I636" s="239">
        <f t="shared" si="17"/>
      </c>
      <c r="J636" s="228"/>
      <c r="K636" s="273" t="s">
        <v>2082</v>
      </c>
      <c r="L636" s="227"/>
      <c r="M636" s="228"/>
      <c r="N636" s="228"/>
      <c r="O636" s="274" t="s">
        <v>2082</v>
      </c>
    </row>
    <row r="637" spans="1:15" ht="12.75">
      <c r="A637" s="5">
        <v>632</v>
      </c>
      <c r="B637" s="108" t="s">
        <v>1130</v>
      </c>
      <c r="C637" s="218" t="s">
        <v>1131</v>
      </c>
      <c r="D637" s="219">
        <v>18790</v>
      </c>
      <c r="E637" s="221">
        <v>18790</v>
      </c>
      <c r="F637" s="221">
        <v>18790</v>
      </c>
      <c r="G637" s="222">
        <v>0</v>
      </c>
      <c r="H637" s="272"/>
      <c r="I637" s="239">
        <f t="shared" si="17"/>
      </c>
      <c r="J637" s="228"/>
      <c r="K637" s="273" t="s">
        <v>2082</v>
      </c>
      <c r="L637" s="227"/>
      <c r="M637" s="228"/>
      <c r="N637" s="228"/>
      <c r="O637" s="274" t="s">
        <v>2082</v>
      </c>
    </row>
    <row r="638" spans="1:15" ht="12.75">
      <c r="A638" s="5">
        <v>633</v>
      </c>
      <c r="B638" s="108" t="s">
        <v>1132</v>
      </c>
      <c r="C638" s="218" t="s">
        <v>1133</v>
      </c>
      <c r="D638" s="219">
        <v>69769</v>
      </c>
      <c r="E638" s="221">
        <v>69769</v>
      </c>
      <c r="F638" s="221">
        <v>69769</v>
      </c>
      <c r="G638" s="222">
        <v>0</v>
      </c>
      <c r="H638" s="272"/>
      <c r="I638" s="239">
        <f t="shared" si="17"/>
      </c>
      <c r="J638" s="228"/>
      <c r="K638" s="273" t="s">
        <v>2082</v>
      </c>
      <c r="L638" s="227"/>
      <c r="M638" s="228"/>
      <c r="N638" s="228"/>
      <c r="O638" s="274" t="s">
        <v>2082</v>
      </c>
    </row>
    <row r="639" spans="1:15" ht="12.75">
      <c r="A639" s="5">
        <v>634</v>
      </c>
      <c r="B639" s="108" t="s">
        <v>1134</v>
      </c>
      <c r="C639" s="218" t="s">
        <v>1135</v>
      </c>
      <c r="D639" s="219">
        <v>20852</v>
      </c>
      <c r="E639" s="221">
        <v>20852</v>
      </c>
      <c r="F639" s="221">
        <v>20852</v>
      </c>
      <c r="G639" s="222">
        <v>0</v>
      </c>
      <c r="H639" s="272"/>
      <c r="I639" s="239">
        <f t="shared" si="17"/>
      </c>
      <c r="J639" s="228"/>
      <c r="K639" s="273" t="s">
        <v>2082</v>
      </c>
      <c r="L639" s="227"/>
      <c r="M639" s="228"/>
      <c r="N639" s="228"/>
      <c r="O639" s="274" t="s">
        <v>2082</v>
      </c>
    </row>
    <row r="640" spans="1:15" ht="12.75">
      <c r="A640" s="5">
        <v>635</v>
      </c>
      <c r="B640" s="108" t="s">
        <v>1136</v>
      </c>
      <c r="C640" s="218" t="s">
        <v>1137</v>
      </c>
      <c r="D640" s="219">
        <v>14353</v>
      </c>
      <c r="E640" s="221">
        <v>14353</v>
      </c>
      <c r="F640" s="221">
        <v>14353</v>
      </c>
      <c r="G640" s="222">
        <v>0</v>
      </c>
      <c r="H640" s="272"/>
      <c r="I640" s="239">
        <f t="shared" si="17"/>
      </c>
      <c r="J640" s="228"/>
      <c r="K640" s="273" t="s">
        <v>2082</v>
      </c>
      <c r="L640" s="227"/>
      <c r="M640" s="228"/>
      <c r="N640" s="228"/>
      <c r="O640" s="274" t="s">
        <v>2082</v>
      </c>
    </row>
    <row r="641" spans="1:15" ht="12.75">
      <c r="A641" s="5">
        <v>636</v>
      </c>
      <c r="B641" s="108" t="s">
        <v>1138</v>
      </c>
      <c r="C641" s="218" t="s">
        <v>1139</v>
      </c>
      <c r="D641" s="219">
        <v>74593</v>
      </c>
      <c r="E641" s="221">
        <v>74593</v>
      </c>
      <c r="F641" s="221">
        <v>74593</v>
      </c>
      <c r="G641" s="222">
        <v>0</v>
      </c>
      <c r="H641" s="272"/>
      <c r="I641" s="239">
        <f t="shared" si="17"/>
      </c>
      <c r="J641" s="228"/>
      <c r="K641" s="273" t="s">
        <v>2082</v>
      </c>
      <c r="L641" s="227"/>
      <c r="M641" s="228"/>
      <c r="N641" s="228"/>
      <c r="O641" s="274" t="s">
        <v>2082</v>
      </c>
    </row>
    <row r="642" spans="1:15" ht="12.75">
      <c r="A642" s="5">
        <v>637</v>
      </c>
      <c r="B642" s="108" t="s">
        <v>1140</v>
      </c>
      <c r="C642" s="218" t="s">
        <v>1141</v>
      </c>
      <c r="D642" s="219">
        <v>17543</v>
      </c>
      <c r="E642" s="221">
        <v>17543</v>
      </c>
      <c r="F642" s="221">
        <v>17543</v>
      </c>
      <c r="G642" s="222">
        <v>0</v>
      </c>
      <c r="H642" s="272"/>
      <c r="I642" s="239">
        <f t="shared" si="17"/>
      </c>
      <c r="J642" s="228"/>
      <c r="K642" s="273" t="s">
        <v>2082</v>
      </c>
      <c r="L642" s="227"/>
      <c r="M642" s="228"/>
      <c r="N642" s="228"/>
      <c r="O642" s="274" t="s">
        <v>2082</v>
      </c>
    </row>
    <row r="643" spans="1:15" ht="22.5">
      <c r="A643" s="5">
        <v>638</v>
      </c>
      <c r="B643" s="108" t="s">
        <v>1142</v>
      </c>
      <c r="C643" s="218" t="s">
        <v>1143</v>
      </c>
      <c r="D643" s="219">
        <v>114113</v>
      </c>
      <c r="E643" s="221">
        <v>114113</v>
      </c>
      <c r="F643" s="221">
        <v>114113</v>
      </c>
      <c r="G643" s="222">
        <v>0</v>
      </c>
      <c r="H643" s="272"/>
      <c r="I643" s="239">
        <f t="shared" si="17"/>
      </c>
      <c r="J643" s="228"/>
      <c r="K643" s="273" t="s">
        <v>2082</v>
      </c>
      <c r="L643" s="227"/>
      <c r="M643" s="228"/>
      <c r="N643" s="228"/>
      <c r="O643" s="274" t="s">
        <v>2082</v>
      </c>
    </row>
    <row r="644" spans="1:15" ht="22.5">
      <c r="A644" s="5">
        <v>639</v>
      </c>
      <c r="B644" s="108" t="s">
        <v>1144</v>
      </c>
      <c r="C644" s="218" t="s">
        <v>1145</v>
      </c>
      <c r="D644" s="219">
        <v>27780</v>
      </c>
      <c r="E644" s="221">
        <v>27780</v>
      </c>
      <c r="F644" s="221">
        <v>27780</v>
      </c>
      <c r="G644" s="222">
        <v>0</v>
      </c>
      <c r="H644" s="272"/>
      <c r="I644" s="239">
        <f t="shared" si="17"/>
      </c>
      <c r="J644" s="228"/>
      <c r="K644" s="273" t="s">
        <v>2082</v>
      </c>
      <c r="L644" s="227"/>
      <c r="M644" s="228"/>
      <c r="N644" s="228"/>
      <c r="O644" s="274" t="s">
        <v>2082</v>
      </c>
    </row>
    <row r="645" spans="1:15" ht="12.75">
      <c r="A645" s="5">
        <v>640</v>
      </c>
      <c r="B645" s="108" t="s">
        <v>1146</v>
      </c>
      <c r="C645" s="218" t="s">
        <v>1147</v>
      </c>
      <c r="D645" s="219">
        <v>17893</v>
      </c>
      <c r="E645" s="221">
        <v>17893</v>
      </c>
      <c r="F645" s="221">
        <v>17893</v>
      </c>
      <c r="G645" s="222">
        <v>0</v>
      </c>
      <c r="H645" s="272"/>
      <c r="I645" s="239">
        <f t="shared" si="17"/>
      </c>
      <c r="J645" s="228"/>
      <c r="K645" s="273" t="s">
        <v>2082</v>
      </c>
      <c r="L645" s="227"/>
      <c r="M645" s="228"/>
      <c r="N645" s="228"/>
      <c r="O645" s="274" t="s">
        <v>2082</v>
      </c>
    </row>
    <row r="646" spans="1:15" ht="12.75">
      <c r="A646" s="5">
        <v>641</v>
      </c>
      <c r="B646" s="108" t="s">
        <v>1148</v>
      </c>
      <c r="C646" s="218" t="s">
        <v>1149</v>
      </c>
      <c r="D646" s="219">
        <v>12853</v>
      </c>
      <c r="E646" s="221">
        <v>12853</v>
      </c>
      <c r="F646" s="221">
        <v>12853</v>
      </c>
      <c r="G646" s="222">
        <v>0</v>
      </c>
      <c r="H646" s="272"/>
      <c r="I646" s="239">
        <f t="shared" si="17"/>
      </c>
      <c r="J646" s="228"/>
      <c r="K646" s="273" t="s">
        <v>2082</v>
      </c>
      <c r="L646" s="227"/>
      <c r="M646" s="228"/>
      <c r="N646" s="228"/>
      <c r="O646" s="274" t="s">
        <v>2082</v>
      </c>
    </row>
    <row r="647" spans="1:15" ht="12.75">
      <c r="A647" s="5">
        <v>642</v>
      </c>
      <c r="B647" s="108" t="s">
        <v>1150</v>
      </c>
      <c r="C647" s="218" t="s">
        <v>1151</v>
      </c>
      <c r="D647" s="219">
        <v>9152</v>
      </c>
      <c r="E647" s="221">
        <v>9152</v>
      </c>
      <c r="F647" s="221">
        <v>9152</v>
      </c>
      <c r="G647" s="222">
        <v>0</v>
      </c>
      <c r="H647" s="272"/>
      <c r="I647" s="239">
        <f t="shared" si="17"/>
      </c>
      <c r="J647" s="228"/>
      <c r="K647" s="273" t="s">
        <v>2082</v>
      </c>
      <c r="L647" s="227"/>
      <c r="M647" s="228"/>
      <c r="N647" s="228"/>
      <c r="O647" s="274" t="s">
        <v>2082</v>
      </c>
    </row>
    <row r="648" spans="1:15" ht="12.75">
      <c r="A648" s="5">
        <v>643</v>
      </c>
      <c r="B648" s="108" t="s">
        <v>1152</v>
      </c>
      <c r="C648" s="218" t="s">
        <v>1153</v>
      </c>
      <c r="D648" s="219">
        <v>7260</v>
      </c>
      <c r="E648" s="221">
        <v>7260</v>
      </c>
      <c r="F648" s="221">
        <v>7260</v>
      </c>
      <c r="G648" s="222">
        <v>0</v>
      </c>
      <c r="H648" s="272"/>
      <c r="I648" s="239">
        <f t="shared" si="17"/>
      </c>
      <c r="J648" s="228"/>
      <c r="K648" s="273" t="s">
        <v>2082</v>
      </c>
      <c r="L648" s="227"/>
      <c r="M648" s="228"/>
      <c r="N648" s="228"/>
      <c r="O648" s="274" t="s">
        <v>2082</v>
      </c>
    </row>
    <row r="649" spans="1:15" ht="12.75">
      <c r="A649" s="5">
        <v>644</v>
      </c>
      <c r="B649" s="108" t="s">
        <v>1154</v>
      </c>
      <c r="C649" s="218" t="s">
        <v>1155</v>
      </c>
      <c r="D649" s="219">
        <v>18756</v>
      </c>
      <c r="E649" s="221">
        <v>18756</v>
      </c>
      <c r="F649" s="221">
        <v>18756</v>
      </c>
      <c r="G649" s="222">
        <v>0</v>
      </c>
      <c r="H649" s="272"/>
      <c r="I649" s="239">
        <f t="shared" si="17"/>
      </c>
      <c r="J649" s="228"/>
      <c r="K649" s="273" t="s">
        <v>2082</v>
      </c>
      <c r="L649" s="227"/>
      <c r="M649" s="228"/>
      <c r="N649" s="228"/>
      <c r="O649" s="274" t="s">
        <v>2082</v>
      </c>
    </row>
    <row r="650" spans="1:21" ht="12.75">
      <c r="A650" s="5">
        <v>645</v>
      </c>
      <c r="B650" s="275" t="s">
        <v>2094</v>
      </c>
      <c r="C650" s="233" t="s">
        <v>2095</v>
      </c>
      <c r="D650" s="234">
        <v>9969</v>
      </c>
      <c r="E650" s="236">
        <v>8559</v>
      </c>
      <c r="F650" s="236">
        <v>9969</v>
      </c>
      <c r="G650" s="237">
        <v>0</v>
      </c>
      <c r="H650" s="277">
        <v>3</v>
      </c>
      <c r="I650" s="239" t="str">
        <f t="shared" si="17"/>
        <v>бр. 72 од 8.6.2012</v>
      </c>
      <c r="J650" s="278">
        <f>F650/22750</f>
        <v>0.4381978021978022</v>
      </c>
      <c r="K650" s="279">
        <v>0</v>
      </c>
      <c r="L650" s="242">
        <v>9969</v>
      </c>
      <c r="M650" s="250" t="s">
        <v>2094</v>
      </c>
      <c r="N650" s="250">
        <v>1</v>
      </c>
      <c r="O650" s="280">
        <f>L650/22750</f>
        <v>0.4381978021978022</v>
      </c>
      <c r="P650" s="281">
        <f>O650-J650</f>
        <v>0</v>
      </c>
      <c r="Q650" s="282">
        <v>6</v>
      </c>
      <c r="R650" s="282"/>
      <c r="S650" s="283" t="str">
        <f>VLOOKUP(M650,'[1]Sheet2'!$D$3:$F$76,1)</f>
        <v>X62B</v>
      </c>
      <c r="T650" s="283">
        <f>IF(S650=M650,1,"")</f>
        <v>1</v>
      </c>
      <c r="U650" s="284">
        <v>74</v>
      </c>
    </row>
    <row r="651" spans="1:15" ht="12.75">
      <c r="A651" s="5">
        <v>646</v>
      </c>
      <c r="B651" s="108" t="s">
        <v>1156</v>
      </c>
      <c r="C651" s="218" t="s">
        <v>1157</v>
      </c>
      <c r="D651" s="219">
        <v>28322</v>
      </c>
      <c r="E651" s="221">
        <v>28322</v>
      </c>
      <c r="F651" s="221">
        <v>28322</v>
      </c>
      <c r="G651" s="222">
        <v>0</v>
      </c>
      <c r="H651" s="272"/>
      <c r="I651" s="239">
        <f t="shared" si="17"/>
      </c>
      <c r="J651" s="228"/>
      <c r="K651" s="273" t="s">
        <v>2082</v>
      </c>
      <c r="L651" s="227"/>
      <c r="M651" s="228"/>
      <c r="N651" s="228"/>
      <c r="O651" s="274" t="s">
        <v>2082</v>
      </c>
    </row>
    <row r="652" spans="1:15" ht="12.75">
      <c r="A652" s="5">
        <v>647</v>
      </c>
      <c r="B652" s="108" t="s">
        <v>1158</v>
      </c>
      <c r="C652" s="218" t="s">
        <v>1159</v>
      </c>
      <c r="D652" s="219">
        <v>11604</v>
      </c>
      <c r="E652" s="221">
        <v>11604</v>
      </c>
      <c r="F652" s="221">
        <v>11604</v>
      </c>
      <c r="G652" s="222">
        <v>0</v>
      </c>
      <c r="H652" s="272"/>
      <c r="I652" s="239">
        <f t="shared" si="17"/>
      </c>
      <c r="J652" s="228"/>
      <c r="K652" s="273" t="s">
        <v>2082</v>
      </c>
      <c r="L652" s="227"/>
      <c r="M652" s="228"/>
      <c r="N652" s="228"/>
      <c r="O652" s="274" t="s">
        <v>2082</v>
      </c>
    </row>
    <row r="653" spans="1:15" ht="12.75">
      <c r="A653" s="5">
        <v>648</v>
      </c>
      <c r="B653" s="108" t="s">
        <v>1160</v>
      </c>
      <c r="C653" s="218" t="s">
        <v>1161</v>
      </c>
      <c r="D653" s="219">
        <v>21618</v>
      </c>
      <c r="E653" s="221">
        <v>21618</v>
      </c>
      <c r="F653" s="221">
        <v>21618</v>
      </c>
      <c r="G653" s="222">
        <v>0</v>
      </c>
      <c r="H653" s="272"/>
      <c r="I653" s="239">
        <f t="shared" si="17"/>
      </c>
      <c r="J653" s="228"/>
      <c r="K653" s="273" t="s">
        <v>2082</v>
      </c>
      <c r="L653" s="227"/>
      <c r="M653" s="228"/>
      <c r="N653" s="228"/>
      <c r="O653" s="274" t="s">
        <v>2082</v>
      </c>
    </row>
    <row r="654" spans="1:15" ht="12.75">
      <c r="A654" s="5">
        <v>649</v>
      </c>
      <c r="B654" s="108" t="s">
        <v>1162</v>
      </c>
      <c r="C654" s="218" t="s">
        <v>1163</v>
      </c>
      <c r="D654" s="219">
        <v>9636</v>
      </c>
      <c r="E654" s="221">
        <v>9636</v>
      </c>
      <c r="F654" s="221">
        <v>9636</v>
      </c>
      <c r="G654" s="222">
        <v>0</v>
      </c>
      <c r="H654" s="272"/>
      <c r="I654" s="239">
        <f t="shared" si="17"/>
      </c>
      <c r="J654" s="228"/>
      <c r="K654" s="273" t="s">
        <v>2082</v>
      </c>
      <c r="L654" s="227"/>
      <c r="M654" s="228"/>
      <c r="N654" s="228"/>
      <c r="O654" s="274" t="s">
        <v>2082</v>
      </c>
    </row>
    <row r="655" spans="1:15" ht="12.75">
      <c r="A655" s="5">
        <v>650</v>
      </c>
      <c r="B655" s="108" t="s">
        <v>1164</v>
      </c>
      <c r="C655" s="218" t="s">
        <v>1165</v>
      </c>
      <c r="D655" s="219">
        <v>616244</v>
      </c>
      <c r="E655" s="221">
        <v>616244</v>
      </c>
      <c r="F655" s="221">
        <v>616244</v>
      </c>
      <c r="G655" s="222">
        <v>0</v>
      </c>
      <c r="H655" s="272"/>
      <c r="I655" s="239">
        <f t="shared" si="17"/>
      </c>
      <c r="J655" s="228"/>
      <c r="K655" s="273" t="s">
        <v>2082</v>
      </c>
      <c r="L655" s="227"/>
      <c r="M655" s="228"/>
      <c r="N655" s="228"/>
      <c r="O655" s="274" t="s">
        <v>2082</v>
      </c>
    </row>
    <row r="656" spans="1:15" ht="22.5">
      <c r="A656" s="5">
        <v>651</v>
      </c>
      <c r="B656" s="108" t="s">
        <v>1166</v>
      </c>
      <c r="C656" s="218" t="s">
        <v>1167</v>
      </c>
      <c r="D656" s="219">
        <v>249383</v>
      </c>
      <c r="E656" s="221">
        <v>249383</v>
      </c>
      <c r="F656" s="221">
        <v>249383</v>
      </c>
      <c r="G656" s="222">
        <v>0</v>
      </c>
      <c r="H656" s="272"/>
      <c r="I656" s="239">
        <f t="shared" si="17"/>
      </c>
      <c r="J656" s="228"/>
      <c r="K656" s="273" t="s">
        <v>2082</v>
      </c>
      <c r="L656" s="227"/>
      <c r="M656" s="228"/>
      <c r="N656" s="228"/>
      <c r="O656" s="274" t="s">
        <v>2082</v>
      </c>
    </row>
    <row r="657" spans="1:15" ht="22.5">
      <c r="A657" s="5">
        <v>652</v>
      </c>
      <c r="B657" s="108" t="s">
        <v>1168</v>
      </c>
      <c r="C657" s="218" t="s">
        <v>1169</v>
      </c>
      <c r="D657" s="219">
        <v>69248</v>
      </c>
      <c r="E657" s="221">
        <v>69248</v>
      </c>
      <c r="F657" s="221">
        <v>69248</v>
      </c>
      <c r="G657" s="222">
        <v>0</v>
      </c>
      <c r="H657" s="272"/>
      <c r="I657" s="239">
        <f t="shared" si="17"/>
      </c>
      <c r="J657" s="228"/>
      <c r="K657" s="273" t="s">
        <v>2082</v>
      </c>
      <c r="L657" s="227"/>
      <c r="M657" s="228"/>
      <c r="N657" s="228"/>
      <c r="O657" s="274" t="s">
        <v>2082</v>
      </c>
    </row>
    <row r="658" spans="1:15" ht="12.75">
      <c r="A658" s="5">
        <v>653</v>
      </c>
      <c r="B658" s="108" t="s">
        <v>1170</v>
      </c>
      <c r="C658" s="218" t="s">
        <v>1171</v>
      </c>
      <c r="D658" s="219">
        <v>36574</v>
      </c>
      <c r="E658" s="221">
        <v>36574</v>
      </c>
      <c r="F658" s="221">
        <v>36574</v>
      </c>
      <c r="G658" s="222">
        <v>0</v>
      </c>
      <c r="H658" s="272"/>
      <c r="I658" s="239">
        <f t="shared" si="17"/>
      </c>
      <c r="J658" s="228"/>
      <c r="K658" s="273" t="s">
        <v>2082</v>
      </c>
      <c r="L658" s="227"/>
      <c r="M658" s="228"/>
      <c r="N658" s="228"/>
      <c r="O658" s="274" t="s">
        <v>2082</v>
      </c>
    </row>
    <row r="659" spans="1:15" ht="12.75">
      <c r="A659" s="5">
        <v>654</v>
      </c>
      <c r="B659" s="108" t="s">
        <v>1172</v>
      </c>
      <c r="C659" s="218" t="s">
        <v>1173</v>
      </c>
      <c r="D659" s="219">
        <v>24410</v>
      </c>
      <c r="E659" s="221">
        <v>24410</v>
      </c>
      <c r="F659" s="221">
        <v>24410</v>
      </c>
      <c r="G659" s="222">
        <v>0</v>
      </c>
      <c r="H659" s="272"/>
      <c r="I659" s="239">
        <f t="shared" si="17"/>
      </c>
      <c r="J659" s="228"/>
      <c r="K659" s="273" t="s">
        <v>2082</v>
      </c>
      <c r="L659" s="227"/>
      <c r="M659" s="228"/>
      <c r="N659" s="228"/>
      <c r="O659" s="274" t="s">
        <v>2082</v>
      </c>
    </row>
    <row r="660" spans="1:15" ht="12.75">
      <c r="A660" s="5">
        <v>655</v>
      </c>
      <c r="B660" s="108" t="s">
        <v>1174</v>
      </c>
      <c r="C660" s="218" t="s">
        <v>1175</v>
      </c>
      <c r="D660" s="219">
        <v>21317</v>
      </c>
      <c r="E660" s="221">
        <v>21317</v>
      </c>
      <c r="F660" s="221">
        <v>21317</v>
      </c>
      <c r="G660" s="222">
        <v>0</v>
      </c>
      <c r="H660" s="272"/>
      <c r="I660" s="239">
        <f t="shared" si="17"/>
      </c>
      <c r="J660" s="228"/>
      <c r="K660" s="273" t="s">
        <v>2082</v>
      </c>
      <c r="L660" s="227"/>
      <c r="M660" s="228"/>
      <c r="N660" s="228"/>
      <c r="O660" s="274" t="s">
        <v>2082</v>
      </c>
    </row>
    <row r="661" spans="1:15" ht="22.5">
      <c r="A661" s="5">
        <v>656</v>
      </c>
      <c r="B661" s="108" t="s">
        <v>1176</v>
      </c>
      <c r="C661" s="218" t="s">
        <v>1177</v>
      </c>
      <c r="D661" s="219">
        <v>22951</v>
      </c>
      <c r="E661" s="221">
        <v>22951</v>
      </c>
      <c r="F661" s="221">
        <v>22951</v>
      </c>
      <c r="G661" s="222">
        <v>0</v>
      </c>
      <c r="H661" s="272"/>
      <c r="I661" s="239">
        <f t="shared" si="17"/>
      </c>
      <c r="J661" s="228"/>
      <c r="K661" s="273" t="s">
        <v>2082</v>
      </c>
      <c r="L661" s="227"/>
      <c r="M661" s="228"/>
      <c r="N661" s="228"/>
      <c r="O661" s="274" t="s">
        <v>2082</v>
      </c>
    </row>
    <row r="662" spans="1:15" ht="22.5">
      <c r="A662" s="5">
        <v>657</v>
      </c>
      <c r="B662" s="108" t="s">
        <v>1178</v>
      </c>
      <c r="C662" s="218" t="s">
        <v>1179</v>
      </c>
      <c r="D662" s="219">
        <v>11280</v>
      </c>
      <c r="E662" s="221">
        <v>11280</v>
      </c>
      <c r="F662" s="221">
        <v>11280</v>
      </c>
      <c r="G662" s="222">
        <v>0</v>
      </c>
      <c r="H662" s="272"/>
      <c r="I662" s="239">
        <f aca="true" t="shared" si="18" ref="I662:I675">IF(H662&gt;0,$I$17,"")</f>
      </c>
      <c r="J662" s="228"/>
      <c r="K662" s="273" t="s">
        <v>2082</v>
      </c>
      <c r="L662" s="227"/>
      <c r="M662" s="228"/>
      <c r="N662" s="228"/>
      <c r="O662" s="274" t="s">
        <v>2082</v>
      </c>
    </row>
    <row r="663" spans="1:15" ht="22.5">
      <c r="A663" s="5">
        <v>658</v>
      </c>
      <c r="B663" s="108" t="s">
        <v>1180</v>
      </c>
      <c r="C663" s="218" t="s">
        <v>1181</v>
      </c>
      <c r="D663" s="219">
        <v>50173</v>
      </c>
      <c r="E663" s="221">
        <v>50173</v>
      </c>
      <c r="F663" s="221">
        <v>50173</v>
      </c>
      <c r="G663" s="222">
        <v>0</v>
      </c>
      <c r="H663" s="272"/>
      <c r="I663" s="239">
        <f t="shared" si="18"/>
      </c>
      <c r="J663" s="228"/>
      <c r="K663" s="273" t="s">
        <v>2082</v>
      </c>
      <c r="L663" s="227"/>
      <c r="M663" s="228"/>
      <c r="N663" s="228"/>
      <c r="O663" s="274" t="s">
        <v>2082</v>
      </c>
    </row>
    <row r="664" spans="1:15" ht="22.5">
      <c r="A664" s="5">
        <v>659</v>
      </c>
      <c r="B664" s="108" t="s">
        <v>1182</v>
      </c>
      <c r="C664" s="218" t="s">
        <v>1183</v>
      </c>
      <c r="D664" s="219">
        <v>16182</v>
      </c>
      <c r="E664" s="221">
        <v>16182</v>
      </c>
      <c r="F664" s="221">
        <v>16182</v>
      </c>
      <c r="G664" s="222">
        <v>0</v>
      </c>
      <c r="H664" s="272"/>
      <c r="I664" s="239">
        <f t="shared" si="18"/>
      </c>
      <c r="J664" s="228"/>
      <c r="K664" s="273" t="s">
        <v>2082</v>
      </c>
      <c r="L664" s="227"/>
      <c r="M664" s="228"/>
      <c r="N664" s="228"/>
      <c r="O664" s="274" t="s">
        <v>2082</v>
      </c>
    </row>
    <row r="665" spans="1:15" ht="12.75">
      <c r="A665" s="5">
        <v>660</v>
      </c>
      <c r="B665" s="108" t="s">
        <v>1184</v>
      </c>
      <c r="C665" s="218" t="s">
        <v>1185</v>
      </c>
      <c r="D665" s="219">
        <v>5004</v>
      </c>
      <c r="E665" s="221">
        <v>5004</v>
      </c>
      <c r="F665" s="221">
        <v>5004</v>
      </c>
      <c r="G665" s="222">
        <v>0</v>
      </c>
      <c r="H665" s="272"/>
      <c r="I665" s="239">
        <f t="shared" si="18"/>
      </c>
      <c r="J665" s="228"/>
      <c r="K665" s="273" t="s">
        <v>2082</v>
      </c>
      <c r="L665" s="227"/>
      <c r="M665" s="228"/>
      <c r="N665" s="228"/>
      <c r="O665" s="274" t="s">
        <v>2082</v>
      </c>
    </row>
    <row r="666" spans="1:15" ht="12.75">
      <c r="A666" s="5">
        <v>661</v>
      </c>
      <c r="B666" s="108" t="s">
        <v>1186</v>
      </c>
      <c r="C666" s="218" t="s">
        <v>1187</v>
      </c>
      <c r="D666" s="219">
        <v>51986</v>
      </c>
      <c r="E666" s="221">
        <v>51986</v>
      </c>
      <c r="F666" s="221">
        <v>51986</v>
      </c>
      <c r="G666" s="222">
        <v>0</v>
      </c>
      <c r="H666" s="272"/>
      <c r="I666" s="239">
        <f t="shared" si="18"/>
      </c>
      <c r="J666" s="228"/>
      <c r="K666" s="273" t="s">
        <v>2082</v>
      </c>
      <c r="L666" s="227"/>
      <c r="M666" s="228"/>
      <c r="N666" s="228"/>
      <c r="O666" s="274" t="s">
        <v>2082</v>
      </c>
    </row>
    <row r="667" spans="1:15" ht="12.75">
      <c r="A667" s="5">
        <v>662</v>
      </c>
      <c r="B667" s="108" t="s">
        <v>1188</v>
      </c>
      <c r="C667" s="218" t="s">
        <v>1189</v>
      </c>
      <c r="D667" s="219">
        <v>26968</v>
      </c>
      <c r="E667" s="221">
        <v>26968</v>
      </c>
      <c r="F667" s="221">
        <v>26968</v>
      </c>
      <c r="G667" s="222">
        <v>0</v>
      </c>
      <c r="H667" s="272"/>
      <c r="I667" s="239">
        <f t="shared" si="18"/>
      </c>
      <c r="J667" s="228"/>
      <c r="K667" s="273" t="s">
        <v>2082</v>
      </c>
      <c r="L667" s="227"/>
      <c r="M667" s="228"/>
      <c r="N667" s="228"/>
      <c r="O667" s="274" t="s">
        <v>2082</v>
      </c>
    </row>
    <row r="668" spans="1:15" ht="12.75">
      <c r="A668" s="5">
        <v>663</v>
      </c>
      <c r="B668" s="108" t="s">
        <v>1190</v>
      </c>
      <c r="C668" s="218" t="s">
        <v>1191</v>
      </c>
      <c r="D668" s="219">
        <v>5361</v>
      </c>
      <c r="E668" s="221">
        <v>5361</v>
      </c>
      <c r="F668" s="221">
        <v>5361</v>
      </c>
      <c r="G668" s="222">
        <v>0</v>
      </c>
      <c r="H668" s="272"/>
      <c r="I668" s="239">
        <f t="shared" si="18"/>
      </c>
      <c r="J668" s="228"/>
      <c r="K668" s="273" t="s">
        <v>2082</v>
      </c>
      <c r="L668" s="227"/>
      <c r="M668" s="228"/>
      <c r="N668" s="228"/>
      <c r="O668" s="274" t="s">
        <v>2082</v>
      </c>
    </row>
    <row r="669" spans="1:15" ht="12.75">
      <c r="A669" s="5">
        <v>664</v>
      </c>
      <c r="B669" s="108" t="s">
        <v>1192</v>
      </c>
      <c r="C669" s="218" t="s">
        <v>1193</v>
      </c>
      <c r="D669" s="219">
        <v>9604</v>
      </c>
      <c r="E669" s="221">
        <v>9604</v>
      </c>
      <c r="F669" s="221">
        <v>9604</v>
      </c>
      <c r="G669" s="222">
        <v>0</v>
      </c>
      <c r="H669" s="272"/>
      <c r="I669" s="239">
        <f t="shared" si="18"/>
      </c>
      <c r="J669" s="228"/>
      <c r="K669" s="273" t="s">
        <v>2082</v>
      </c>
      <c r="L669" s="227"/>
      <c r="M669" s="228"/>
      <c r="N669" s="228"/>
      <c r="O669" s="274" t="s">
        <v>2082</v>
      </c>
    </row>
    <row r="670" spans="1:15" ht="12.75">
      <c r="A670" s="5">
        <v>665</v>
      </c>
      <c r="B670" s="108" t="s">
        <v>1194</v>
      </c>
      <c r="C670" s="218" t="s">
        <v>1195</v>
      </c>
      <c r="D670" s="219">
        <v>6819</v>
      </c>
      <c r="E670" s="221">
        <v>6819</v>
      </c>
      <c r="F670" s="221">
        <v>6819</v>
      </c>
      <c r="G670" s="222">
        <v>0</v>
      </c>
      <c r="H670" s="272"/>
      <c r="I670" s="239">
        <f t="shared" si="18"/>
      </c>
      <c r="J670" s="228"/>
      <c r="K670" s="273" t="s">
        <v>2082</v>
      </c>
      <c r="L670" s="227"/>
      <c r="M670" s="228"/>
      <c r="N670" s="228"/>
      <c r="O670" s="274" t="s">
        <v>2082</v>
      </c>
    </row>
    <row r="671" spans="1:15" ht="12.75">
      <c r="A671" s="5">
        <v>666</v>
      </c>
      <c r="B671" s="108" t="s">
        <v>1196</v>
      </c>
      <c r="C671" s="218" t="s">
        <v>1197</v>
      </c>
      <c r="D671" s="219">
        <v>36658</v>
      </c>
      <c r="E671" s="221">
        <v>36658</v>
      </c>
      <c r="F671" s="221">
        <v>36658</v>
      </c>
      <c r="G671" s="222">
        <v>0</v>
      </c>
      <c r="H671" s="272"/>
      <c r="I671" s="239">
        <f t="shared" si="18"/>
      </c>
      <c r="J671" s="228"/>
      <c r="K671" s="273" t="s">
        <v>2082</v>
      </c>
      <c r="L671" s="227"/>
      <c r="M671" s="228"/>
      <c r="N671" s="228"/>
      <c r="O671" s="274" t="s">
        <v>2082</v>
      </c>
    </row>
    <row r="672" spans="1:15" ht="12.75">
      <c r="A672" s="5">
        <v>667</v>
      </c>
      <c r="B672" s="108" t="s">
        <v>1198</v>
      </c>
      <c r="C672" s="218" t="s">
        <v>1199</v>
      </c>
      <c r="D672" s="219">
        <v>10482</v>
      </c>
      <c r="E672" s="221">
        <v>10482</v>
      </c>
      <c r="F672" s="221">
        <v>10482</v>
      </c>
      <c r="G672" s="222">
        <v>0</v>
      </c>
      <c r="H672" s="272"/>
      <c r="I672" s="239">
        <f t="shared" si="18"/>
      </c>
      <c r="J672" s="228"/>
      <c r="K672" s="273" t="s">
        <v>2082</v>
      </c>
      <c r="L672" s="227"/>
      <c r="M672" s="228"/>
      <c r="N672" s="228"/>
      <c r="O672" s="274" t="s">
        <v>2082</v>
      </c>
    </row>
    <row r="673" spans="1:15" ht="12.75">
      <c r="A673" s="5">
        <v>668</v>
      </c>
      <c r="B673" s="108" t="s">
        <v>1200</v>
      </c>
      <c r="C673" s="218" t="s">
        <v>1201</v>
      </c>
      <c r="D673" s="219">
        <v>24486</v>
      </c>
      <c r="E673" s="221">
        <v>24486</v>
      </c>
      <c r="F673" s="221">
        <v>24486</v>
      </c>
      <c r="G673" s="222">
        <v>0</v>
      </c>
      <c r="H673" s="272"/>
      <c r="I673" s="239">
        <f t="shared" si="18"/>
      </c>
      <c r="J673" s="228"/>
      <c r="K673" s="273" t="s">
        <v>2082</v>
      </c>
      <c r="L673" s="227"/>
      <c r="M673" s="228"/>
      <c r="N673" s="228"/>
      <c r="O673" s="274" t="s">
        <v>2082</v>
      </c>
    </row>
    <row r="674" spans="1:15" ht="12.75">
      <c r="A674" s="5">
        <v>669</v>
      </c>
      <c r="B674" s="108" t="s">
        <v>1202</v>
      </c>
      <c r="C674" s="218" t="s">
        <v>1203</v>
      </c>
      <c r="D674" s="219">
        <v>8899</v>
      </c>
      <c r="E674" s="221">
        <v>8899</v>
      </c>
      <c r="F674" s="221">
        <v>8899</v>
      </c>
      <c r="G674" s="222">
        <v>0</v>
      </c>
      <c r="H674" s="272"/>
      <c r="I674" s="239">
        <f t="shared" si="18"/>
      </c>
      <c r="J674" s="228"/>
      <c r="K674" s="273" t="s">
        <v>2082</v>
      </c>
      <c r="L674" s="227"/>
      <c r="M674" s="228"/>
      <c r="N674" s="228"/>
      <c r="O674" s="274" t="s">
        <v>2082</v>
      </c>
    </row>
    <row r="675" spans="1:15" ht="13.5" thickBot="1">
      <c r="A675" s="6">
        <v>670</v>
      </c>
      <c r="B675" s="113" t="s">
        <v>1204</v>
      </c>
      <c r="C675" s="299" t="s">
        <v>1205</v>
      </c>
      <c r="D675" s="252">
        <v>6017</v>
      </c>
      <c r="E675" s="254">
        <v>6017</v>
      </c>
      <c r="F675" s="254">
        <v>6017</v>
      </c>
      <c r="G675" s="255">
        <v>0</v>
      </c>
      <c r="H675" s="272"/>
      <c r="I675" s="239">
        <f t="shared" si="18"/>
      </c>
      <c r="J675" s="228"/>
      <c r="K675" s="273" t="s">
        <v>2082</v>
      </c>
      <c r="L675" s="227"/>
      <c r="M675" s="228"/>
      <c r="N675" s="228"/>
      <c r="O675" s="274" t="s">
        <v>2082</v>
      </c>
    </row>
    <row r="676" spans="1:15" ht="12.75">
      <c r="A676" s="2"/>
      <c r="B676" s="3"/>
      <c r="F676" s="2"/>
      <c r="G676" s="2"/>
      <c r="H676" s="2"/>
      <c r="I676" s="96"/>
      <c r="J676" s="2"/>
      <c r="K676" s="289"/>
      <c r="L676" s="290"/>
      <c r="M676" s="2"/>
      <c r="N676" s="2"/>
      <c r="O676" s="291"/>
    </row>
    <row r="677" spans="1:15" ht="12.75">
      <c r="A677" s="2"/>
      <c r="B677" s="3"/>
      <c r="F677" s="2"/>
      <c r="G677" s="2"/>
      <c r="H677" s="2"/>
      <c r="I677" s="96"/>
      <c r="J677" s="2"/>
      <c r="K677" s="289"/>
      <c r="L677" s="290"/>
      <c r="M677" s="2"/>
      <c r="N677" s="2"/>
      <c r="O677" s="291"/>
    </row>
    <row r="678" spans="1:15" ht="12.75">
      <c r="A678" s="2"/>
      <c r="B678" s="3"/>
      <c r="F678" s="2"/>
      <c r="G678" s="2"/>
      <c r="H678" s="2"/>
      <c r="I678" s="96"/>
      <c r="J678" s="2"/>
      <c r="K678" s="289"/>
      <c r="L678" s="290"/>
      <c r="M678" s="2"/>
      <c r="N678" s="2"/>
      <c r="O678" s="291"/>
    </row>
    <row r="679" spans="1:15" ht="12.75">
      <c r="A679" s="2"/>
      <c r="B679" s="3"/>
      <c r="F679" s="2"/>
      <c r="G679" s="2"/>
      <c r="H679" s="2"/>
      <c r="I679" s="96"/>
      <c r="J679" s="2"/>
      <c r="K679" s="289"/>
      <c r="L679" s="290"/>
      <c r="M679" s="2"/>
      <c r="N679" s="2"/>
      <c r="O679" s="291"/>
    </row>
    <row r="680" spans="1:15" ht="12.75">
      <c r="A680" s="2"/>
      <c r="B680" s="3"/>
      <c r="F680" s="2"/>
      <c r="G680" s="2"/>
      <c r="H680" s="2"/>
      <c r="I680" s="96"/>
      <c r="J680" s="2"/>
      <c r="K680" s="289"/>
      <c r="L680" s="290"/>
      <c r="M680" s="2"/>
      <c r="N680" s="2"/>
      <c r="O680" s="291"/>
    </row>
    <row r="681" spans="1:15" ht="12.75">
      <c r="A681" s="2"/>
      <c r="B681" s="3"/>
      <c r="F681" s="2"/>
      <c r="G681" s="2"/>
      <c r="H681" s="2"/>
      <c r="I681" s="96"/>
      <c r="J681" s="2"/>
      <c r="K681" s="289"/>
      <c r="L681" s="290"/>
      <c r="M681" s="2"/>
      <c r="N681" s="2"/>
      <c r="O681" s="291"/>
    </row>
    <row r="682" spans="1:15" ht="12.75">
      <c r="A682" s="2"/>
      <c r="B682" s="3"/>
      <c r="F682" s="2"/>
      <c r="G682" s="2"/>
      <c r="H682" s="2"/>
      <c r="I682" s="96"/>
      <c r="J682" s="2"/>
      <c r="K682" s="289"/>
      <c r="L682" s="290"/>
      <c r="M682" s="2"/>
      <c r="N682" s="2"/>
      <c r="O682" s="291"/>
    </row>
    <row r="683" spans="1:15" ht="12.75">
      <c r="A683" s="2"/>
      <c r="B683" s="3"/>
      <c r="F683" s="2"/>
      <c r="G683" s="2"/>
      <c r="H683" s="2"/>
      <c r="I683" s="96"/>
      <c r="J683" s="2"/>
      <c r="K683" s="289"/>
      <c r="L683" s="290"/>
      <c r="M683" s="2"/>
      <c r="N683" s="2"/>
      <c r="O683" s="291"/>
    </row>
    <row r="684" spans="1:15" ht="12.75">
      <c r="A684" s="2"/>
      <c r="B684" s="3"/>
      <c r="F684" s="2"/>
      <c r="G684" s="2"/>
      <c r="H684" s="2"/>
      <c r="I684" s="96"/>
      <c r="J684" s="2"/>
      <c r="K684" s="289"/>
      <c r="L684" s="290"/>
      <c r="M684" s="2"/>
      <c r="N684" s="2"/>
      <c r="O684" s="291"/>
    </row>
    <row r="685" spans="1:15" ht="12.75">
      <c r="A685" s="2"/>
      <c r="B685" s="3"/>
      <c r="F685" s="2"/>
      <c r="G685" s="2"/>
      <c r="H685" s="2"/>
      <c r="I685" s="96"/>
      <c r="J685" s="2"/>
      <c r="K685" s="289"/>
      <c r="L685" s="290"/>
      <c r="M685" s="2"/>
      <c r="N685" s="2"/>
      <c r="O685" s="291"/>
    </row>
    <row r="686" spans="1:15" ht="12.75">
      <c r="A686" s="2"/>
      <c r="B686" s="3"/>
      <c r="F686" s="2"/>
      <c r="G686" s="2"/>
      <c r="H686" s="2"/>
      <c r="I686" s="96"/>
      <c r="J686" s="2"/>
      <c r="K686" s="289"/>
      <c r="L686" s="290"/>
      <c r="M686" s="2"/>
      <c r="N686" s="2"/>
      <c r="O686" s="291"/>
    </row>
    <row r="687" spans="1:15" ht="12.75">
      <c r="A687" s="2"/>
      <c r="B687" s="3"/>
      <c r="F687" s="2"/>
      <c r="G687" s="2"/>
      <c r="H687" s="2"/>
      <c r="I687" s="96"/>
      <c r="J687" s="2"/>
      <c r="K687" s="289"/>
      <c r="L687" s="290"/>
      <c r="M687" s="2"/>
      <c r="N687" s="2"/>
      <c r="O687" s="291"/>
    </row>
    <row r="688" spans="1:15" ht="12.75">
      <c r="A688" s="2"/>
      <c r="B688" s="3"/>
      <c r="F688" s="2"/>
      <c r="G688" s="2"/>
      <c r="H688" s="2"/>
      <c r="I688" s="96"/>
      <c r="J688" s="2"/>
      <c r="K688" s="289"/>
      <c r="L688" s="290"/>
      <c r="M688" s="2"/>
      <c r="N688" s="2"/>
      <c r="O688" s="291"/>
    </row>
    <row r="689" spans="1:15" ht="12.75">
      <c r="A689" s="2"/>
      <c r="B689" s="3"/>
      <c r="F689" s="2"/>
      <c r="G689" s="2"/>
      <c r="H689" s="2"/>
      <c r="I689" s="96"/>
      <c r="J689" s="2"/>
      <c r="K689" s="289"/>
      <c r="L689" s="290"/>
      <c r="M689" s="2"/>
      <c r="N689" s="2"/>
      <c r="O689" s="291"/>
    </row>
    <row r="690" spans="1:15" ht="12.75">
      <c r="A690" s="2"/>
      <c r="B690" s="3"/>
      <c r="F690" s="2"/>
      <c r="G690" s="2"/>
      <c r="H690" s="2"/>
      <c r="I690" s="96"/>
      <c r="J690" s="2"/>
      <c r="K690" s="289"/>
      <c r="L690" s="290"/>
      <c r="M690" s="2"/>
      <c r="N690" s="2"/>
      <c r="O690" s="291"/>
    </row>
    <row r="691" spans="1:15" ht="12.75">
      <c r="A691" s="2"/>
      <c r="B691" s="3"/>
      <c r="F691" s="2"/>
      <c r="G691" s="2"/>
      <c r="H691" s="2"/>
      <c r="I691" s="96"/>
      <c r="J691" s="2"/>
      <c r="K691" s="289"/>
      <c r="L691" s="290"/>
      <c r="M691" s="2"/>
      <c r="N691" s="2"/>
      <c r="O691" s="291"/>
    </row>
    <row r="692" spans="1:15" ht="12.75">
      <c r="A692" s="2"/>
      <c r="B692" s="3"/>
      <c r="F692" s="2"/>
      <c r="G692" s="2"/>
      <c r="H692" s="2"/>
      <c r="I692" s="96"/>
      <c r="J692" s="2"/>
      <c r="K692" s="289"/>
      <c r="L692" s="290"/>
      <c r="M692" s="2"/>
      <c r="N692" s="2"/>
      <c r="O692" s="291"/>
    </row>
    <row r="693" spans="1:15" ht="12.75">
      <c r="A693" s="2"/>
      <c r="B693" s="3"/>
      <c r="F693" s="2"/>
      <c r="G693" s="2"/>
      <c r="H693" s="2"/>
      <c r="I693" s="96"/>
      <c r="J693" s="2"/>
      <c r="K693" s="289"/>
      <c r="L693" s="290"/>
      <c r="M693" s="2"/>
      <c r="N693" s="2"/>
      <c r="O693" s="291"/>
    </row>
    <row r="694" spans="1:15" ht="12.75">
      <c r="A694" s="2"/>
      <c r="B694" s="3"/>
      <c r="F694" s="2"/>
      <c r="G694" s="2"/>
      <c r="H694" s="2"/>
      <c r="I694" s="96"/>
      <c r="J694" s="2"/>
      <c r="K694" s="289"/>
      <c r="L694" s="290"/>
      <c r="M694" s="2"/>
      <c r="N694" s="2"/>
      <c r="O694" s="291"/>
    </row>
    <row r="695" spans="1:15" ht="12.75">
      <c r="A695" s="2"/>
      <c r="B695" s="3"/>
      <c r="F695" s="2"/>
      <c r="G695" s="2"/>
      <c r="H695" s="2"/>
      <c r="I695" s="96"/>
      <c r="J695" s="2"/>
      <c r="K695" s="289"/>
      <c r="L695" s="290"/>
      <c r="M695" s="2"/>
      <c r="N695" s="2"/>
      <c r="O695" s="291"/>
    </row>
    <row r="696" spans="1:15" ht="12.75">
      <c r="A696" s="2"/>
      <c r="B696" s="3"/>
      <c r="F696" s="2"/>
      <c r="G696" s="2"/>
      <c r="H696" s="2"/>
      <c r="I696" s="96"/>
      <c r="J696" s="2"/>
      <c r="K696" s="289"/>
      <c r="L696" s="290"/>
      <c r="M696" s="2"/>
      <c r="N696" s="2"/>
      <c r="O696" s="291"/>
    </row>
    <row r="697" spans="1:15" ht="12.75">
      <c r="A697" s="2"/>
      <c r="B697" s="3"/>
      <c r="F697" s="2"/>
      <c r="G697" s="2"/>
      <c r="H697" s="2"/>
      <c r="I697" s="96"/>
      <c r="J697" s="2"/>
      <c r="K697" s="289"/>
      <c r="L697" s="290"/>
      <c r="M697" s="2"/>
      <c r="N697" s="2"/>
      <c r="O697" s="291"/>
    </row>
    <row r="698" spans="1:15" ht="12.75">
      <c r="A698" s="2"/>
      <c r="B698" s="3"/>
      <c r="F698" s="2"/>
      <c r="G698" s="2"/>
      <c r="H698" s="2"/>
      <c r="I698" s="96"/>
      <c r="J698" s="2"/>
      <c r="K698" s="289"/>
      <c r="L698" s="290"/>
      <c r="M698" s="2"/>
      <c r="N698" s="2"/>
      <c r="O698" s="291"/>
    </row>
    <row r="699" spans="1:15" ht="12.75">
      <c r="A699" s="2"/>
      <c r="B699" s="3"/>
      <c r="F699" s="2"/>
      <c r="G699" s="2"/>
      <c r="H699" s="2"/>
      <c r="I699" s="96"/>
      <c r="J699" s="2"/>
      <c r="K699" s="289"/>
      <c r="L699" s="290"/>
      <c r="M699" s="2"/>
      <c r="N699" s="2"/>
      <c r="O699" s="291"/>
    </row>
    <row r="700" spans="1:15" ht="12.75">
      <c r="A700" s="2"/>
      <c r="B700" s="3"/>
      <c r="F700" s="2"/>
      <c r="G700" s="2"/>
      <c r="H700" s="2"/>
      <c r="I700" s="96"/>
      <c r="J700" s="2"/>
      <c r="K700" s="289"/>
      <c r="L700" s="290"/>
      <c r="M700" s="2"/>
      <c r="N700" s="2"/>
      <c r="O700" s="291"/>
    </row>
    <row r="701" spans="1:15" ht="12.75">
      <c r="A701" s="2"/>
      <c r="B701" s="3"/>
      <c r="F701" s="2"/>
      <c r="G701" s="2"/>
      <c r="H701" s="2"/>
      <c r="I701" s="96"/>
      <c r="J701" s="2"/>
      <c r="K701" s="289"/>
      <c r="L701" s="290"/>
      <c r="M701" s="2"/>
      <c r="N701" s="2"/>
      <c r="O701" s="291"/>
    </row>
    <row r="702" spans="1:15" ht="12.75">
      <c r="A702" s="2"/>
      <c r="B702" s="3"/>
      <c r="F702" s="2"/>
      <c r="G702" s="2"/>
      <c r="H702" s="2"/>
      <c r="I702" s="96"/>
      <c r="J702" s="2"/>
      <c r="K702" s="289"/>
      <c r="L702" s="290"/>
      <c r="M702" s="2"/>
      <c r="N702" s="2"/>
      <c r="O702" s="291"/>
    </row>
    <row r="703" spans="1:15" ht="12.75">
      <c r="A703" s="2"/>
      <c r="B703" s="3"/>
      <c r="F703" s="2"/>
      <c r="G703" s="2"/>
      <c r="H703" s="2"/>
      <c r="I703" s="96"/>
      <c r="J703" s="2"/>
      <c r="K703" s="289"/>
      <c r="L703" s="290"/>
      <c r="M703" s="2"/>
      <c r="N703" s="2"/>
      <c r="O703" s="291"/>
    </row>
    <row r="704" spans="1:15" ht="12.75">
      <c r="A704" s="2"/>
      <c r="B704" s="3"/>
      <c r="F704" s="2"/>
      <c r="G704" s="2"/>
      <c r="H704" s="2"/>
      <c r="I704" s="96"/>
      <c r="J704" s="2"/>
      <c r="K704" s="289"/>
      <c r="L704" s="290"/>
      <c r="M704" s="2"/>
      <c r="N704" s="2"/>
      <c r="O704" s="291"/>
    </row>
    <row r="705" spans="1:15" ht="12.75">
      <c r="A705" s="2"/>
      <c r="B705" s="3"/>
      <c r="F705" s="2"/>
      <c r="G705" s="2"/>
      <c r="H705" s="2"/>
      <c r="I705" s="96"/>
      <c r="J705" s="2"/>
      <c r="K705" s="289"/>
      <c r="L705" s="290"/>
      <c r="M705" s="2"/>
      <c r="N705" s="2"/>
      <c r="O705" s="291"/>
    </row>
    <row r="706" spans="1:15" ht="12.75">
      <c r="A706" s="2"/>
      <c r="B706" s="3"/>
      <c r="F706" s="2"/>
      <c r="G706" s="2"/>
      <c r="H706" s="2"/>
      <c r="I706" s="96"/>
      <c r="J706" s="2"/>
      <c r="K706" s="289"/>
      <c r="L706" s="290"/>
      <c r="M706" s="2"/>
      <c r="N706" s="2"/>
      <c r="O706" s="291"/>
    </row>
    <row r="707" spans="1:15" ht="12.75">
      <c r="A707" s="2"/>
      <c r="B707" s="3"/>
      <c r="F707" s="2"/>
      <c r="G707" s="2"/>
      <c r="H707" s="2"/>
      <c r="I707" s="96"/>
      <c r="J707" s="2"/>
      <c r="K707" s="289"/>
      <c r="L707" s="290"/>
      <c r="M707" s="2"/>
      <c r="N707" s="2"/>
      <c r="O707" s="291"/>
    </row>
    <row r="708" spans="1:15" ht="12.75">
      <c r="A708" s="2"/>
      <c r="B708" s="3"/>
      <c r="F708" s="2"/>
      <c r="G708" s="2"/>
      <c r="H708" s="2"/>
      <c r="I708" s="96"/>
      <c r="J708" s="2"/>
      <c r="K708" s="289"/>
      <c r="L708" s="290"/>
      <c r="M708" s="2"/>
      <c r="N708" s="2"/>
      <c r="O708" s="291"/>
    </row>
    <row r="709" spans="1:15" ht="12.75">
      <c r="A709" s="2"/>
      <c r="B709" s="3"/>
      <c r="F709" s="2"/>
      <c r="G709" s="2"/>
      <c r="H709" s="2"/>
      <c r="I709" s="96"/>
      <c r="J709" s="2"/>
      <c r="K709" s="289"/>
      <c r="L709" s="290"/>
      <c r="M709" s="2"/>
      <c r="N709" s="2"/>
      <c r="O709" s="291"/>
    </row>
    <row r="710" spans="1:15" ht="12.75">
      <c r="A710" s="2"/>
      <c r="B710" s="3"/>
      <c r="F710" s="2"/>
      <c r="G710" s="2"/>
      <c r="H710" s="2"/>
      <c r="I710" s="96"/>
      <c r="J710" s="2"/>
      <c r="K710" s="289"/>
      <c r="L710" s="290"/>
      <c r="M710" s="2"/>
      <c r="N710" s="2"/>
      <c r="O710" s="291"/>
    </row>
    <row r="711" spans="1:15" ht="12.75">
      <c r="A711" s="2"/>
      <c r="B711" s="3"/>
      <c r="F711" s="2"/>
      <c r="G711" s="2"/>
      <c r="H711" s="2"/>
      <c r="I711" s="96"/>
      <c r="J711" s="2"/>
      <c r="K711" s="289"/>
      <c r="L711" s="290"/>
      <c r="M711" s="2"/>
      <c r="N711" s="2"/>
      <c r="O711" s="291"/>
    </row>
    <row r="712" spans="1:15" ht="12.75">
      <c r="A712" s="2"/>
      <c r="B712" s="3"/>
      <c r="F712" s="2"/>
      <c r="G712" s="2"/>
      <c r="H712" s="2"/>
      <c r="I712" s="96"/>
      <c r="J712" s="2"/>
      <c r="K712" s="289"/>
      <c r="L712" s="290"/>
      <c r="M712" s="2"/>
      <c r="N712" s="2"/>
      <c r="O712" s="291"/>
    </row>
    <row r="713" spans="1:15" ht="12.75">
      <c r="A713" s="2"/>
      <c r="B713" s="3"/>
      <c r="F713" s="2"/>
      <c r="G713" s="2"/>
      <c r="H713" s="2"/>
      <c r="I713" s="96"/>
      <c r="J713" s="2"/>
      <c r="K713" s="289"/>
      <c r="L713" s="290"/>
      <c r="M713" s="2"/>
      <c r="N713" s="2"/>
      <c r="O713" s="291"/>
    </row>
    <row r="714" spans="1:15" ht="12.75">
      <c r="A714" s="2"/>
      <c r="B714" s="3"/>
      <c r="F714" s="2"/>
      <c r="G714" s="2"/>
      <c r="H714" s="2"/>
      <c r="I714" s="96"/>
      <c r="J714" s="2"/>
      <c r="K714" s="289"/>
      <c r="L714" s="290"/>
      <c r="M714" s="2"/>
      <c r="N714" s="2"/>
      <c r="O714" s="291"/>
    </row>
    <row r="715" spans="1:15" ht="12.75">
      <c r="A715" s="2"/>
      <c r="B715" s="3"/>
      <c r="F715" s="2"/>
      <c r="G715" s="2"/>
      <c r="H715" s="2"/>
      <c r="I715" s="96"/>
      <c r="J715" s="2"/>
      <c r="K715" s="289"/>
      <c r="L715" s="290"/>
      <c r="M715" s="2"/>
      <c r="N715" s="2"/>
      <c r="O715" s="291"/>
    </row>
    <row r="716" spans="1:15" ht="12.75">
      <c r="A716" s="2"/>
      <c r="B716" s="3"/>
      <c r="F716" s="2"/>
      <c r="G716" s="2"/>
      <c r="H716" s="2"/>
      <c r="I716" s="96"/>
      <c r="J716" s="2"/>
      <c r="K716" s="289"/>
      <c r="L716" s="290"/>
      <c r="M716" s="2"/>
      <c r="N716" s="2"/>
      <c r="O716" s="291"/>
    </row>
    <row r="717" spans="1:15" ht="12.75">
      <c r="A717" s="2"/>
      <c r="B717" s="3"/>
      <c r="F717" s="2"/>
      <c r="G717" s="2"/>
      <c r="H717" s="2"/>
      <c r="I717" s="96"/>
      <c r="J717" s="2"/>
      <c r="K717" s="289"/>
      <c r="L717" s="290"/>
      <c r="M717" s="2"/>
      <c r="N717" s="2"/>
      <c r="O717" s="291"/>
    </row>
    <row r="718" spans="1:15" ht="12.75">
      <c r="A718" s="2"/>
      <c r="B718" s="3"/>
      <c r="F718" s="2"/>
      <c r="G718" s="2"/>
      <c r="H718" s="2"/>
      <c r="I718" s="96"/>
      <c r="J718" s="2"/>
      <c r="K718" s="289"/>
      <c r="L718" s="290"/>
      <c r="M718" s="2"/>
      <c r="N718" s="2"/>
      <c r="O718" s="291"/>
    </row>
    <row r="719" spans="1:15" ht="12.75">
      <c r="A719" s="2"/>
      <c r="B719" s="3"/>
      <c r="F719" s="2"/>
      <c r="G719" s="2"/>
      <c r="H719" s="2"/>
      <c r="I719" s="96"/>
      <c r="J719" s="2"/>
      <c r="K719" s="289"/>
      <c r="L719" s="290"/>
      <c r="M719" s="2"/>
      <c r="N719" s="2"/>
      <c r="O719" s="291"/>
    </row>
    <row r="720" spans="1:15" ht="12.75">
      <c r="A720" s="2"/>
      <c r="B720" s="3"/>
      <c r="F720" s="2"/>
      <c r="G720" s="2"/>
      <c r="H720" s="2"/>
      <c r="I720" s="96"/>
      <c r="J720" s="2"/>
      <c r="K720" s="289"/>
      <c r="L720" s="290"/>
      <c r="M720" s="2"/>
      <c r="N720" s="2"/>
      <c r="O720" s="291"/>
    </row>
    <row r="721" spans="1:15" ht="12.75">
      <c r="A721" s="2"/>
      <c r="B721" s="3"/>
      <c r="F721" s="2"/>
      <c r="G721" s="2"/>
      <c r="H721" s="2"/>
      <c r="I721" s="96"/>
      <c r="J721" s="2"/>
      <c r="K721" s="289"/>
      <c r="L721" s="290"/>
      <c r="M721" s="2"/>
      <c r="N721" s="2"/>
      <c r="O721" s="291"/>
    </row>
    <row r="722" spans="1:15" ht="12.75">
      <c r="A722" s="2"/>
      <c r="B722" s="3"/>
      <c r="F722" s="2"/>
      <c r="G722" s="2"/>
      <c r="H722" s="2"/>
      <c r="I722" s="96"/>
      <c r="J722" s="2"/>
      <c r="K722" s="289"/>
      <c r="L722" s="290"/>
      <c r="M722" s="2"/>
      <c r="N722" s="2"/>
      <c r="O722" s="291"/>
    </row>
    <row r="723" spans="1:15" ht="12.75">
      <c r="A723" s="2"/>
      <c r="B723" s="3"/>
      <c r="F723" s="2"/>
      <c r="G723" s="2"/>
      <c r="H723" s="2"/>
      <c r="I723" s="96"/>
      <c r="J723" s="2"/>
      <c r="K723" s="289"/>
      <c r="L723" s="290"/>
      <c r="M723" s="2"/>
      <c r="N723" s="2"/>
      <c r="O723" s="291"/>
    </row>
    <row r="724" spans="1:15" ht="12.75">
      <c r="A724" s="2"/>
      <c r="B724" s="3"/>
      <c r="F724" s="2"/>
      <c r="G724" s="2"/>
      <c r="H724" s="2"/>
      <c r="I724" s="96"/>
      <c r="J724" s="2"/>
      <c r="K724" s="289"/>
      <c r="L724" s="290"/>
      <c r="M724" s="2"/>
      <c r="N724" s="2"/>
      <c r="O724" s="291"/>
    </row>
    <row r="725" spans="1:15" ht="12.75">
      <c r="A725" s="2"/>
      <c r="B725" s="3"/>
      <c r="F725" s="2"/>
      <c r="G725" s="2"/>
      <c r="H725" s="2"/>
      <c r="I725" s="96"/>
      <c r="J725" s="2"/>
      <c r="K725" s="289"/>
      <c r="L725" s="290"/>
      <c r="M725" s="2"/>
      <c r="N725" s="2"/>
      <c r="O725" s="291"/>
    </row>
    <row r="726" spans="1:15" ht="12.75">
      <c r="A726" s="2"/>
      <c r="B726" s="3"/>
      <c r="F726" s="2"/>
      <c r="G726" s="2"/>
      <c r="H726" s="2"/>
      <c r="I726" s="96"/>
      <c r="J726" s="2"/>
      <c r="K726" s="289"/>
      <c r="L726" s="290"/>
      <c r="M726" s="2"/>
      <c r="N726" s="2"/>
      <c r="O726" s="291"/>
    </row>
    <row r="727" spans="1:15" ht="12.75">
      <c r="A727" s="2"/>
      <c r="B727" s="3"/>
      <c r="F727" s="2"/>
      <c r="G727" s="2"/>
      <c r="H727" s="2"/>
      <c r="I727" s="96"/>
      <c r="J727" s="2"/>
      <c r="K727" s="289"/>
      <c r="L727" s="290"/>
      <c r="M727" s="2"/>
      <c r="N727" s="2"/>
      <c r="O727" s="291"/>
    </row>
    <row r="728" spans="1:15" ht="12.75">
      <c r="A728" s="2"/>
      <c r="B728" s="3"/>
      <c r="F728" s="2"/>
      <c r="G728" s="2"/>
      <c r="H728" s="2"/>
      <c r="I728" s="96"/>
      <c r="J728" s="2"/>
      <c r="K728" s="289"/>
      <c r="L728" s="290"/>
      <c r="M728" s="2"/>
      <c r="N728" s="2"/>
      <c r="O728" s="291"/>
    </row>
    <row r="729" spans="1:15" ht="12.75">
      <c r="A729" s="2"/>
      <c r="B729" s="3"/>
      <c r="F729" s="2"/>
      <c r="G729" s="2"/>
      <c r="H729" s="2"/>
      <c r="I729" s="96"/>
      <c r="J729" s="2"/>
      <c r="K729" s="289"/>
      <c r="L729" s="290"/>
      <c r="M729" s="2"/>
      <c r="N729" s="2"/>
      <c r="O729" s="291"/>
    </row>
    <row r="730" spans="1:15" ht="12.75">
      <c r="A730" s="2"/>
      <c r="B730" s="3"/>
      <c r="F730" s="2"/>
      <c r="G730" s="2"/>
      <c r="H730" s="2"/>
      <c r="I730" s="96"/>
      <c r="J730" s="2"/>
      <c r="K730" s="289"/>
      <c r="L730" s="290"/>
      <c r="M730" s="2"/>
      <c r="N730" s="2"/>
      <c r="O730" s="291"/>
    </row>
    <row r="731" spans="1:15" ht="12.75">
      <c r="A731" s="2"/>
      <c r="B731" s="3"/>
      <c r="F731" s="2"/>
      <c r="G731" s="2"/>
      <c r="H731" s="2"/>
      <c r="I731" s="96"/>
      <c r="J731" s="2"/>
      <c r="K731" s="289"/>
      <c r="L731" s="290"/>
      <c r="M731" s="2"/>
      <c r="N731" s="2"/>
      <c r="O731" s="291"/>
    </row>
    <row r="732" spans="1:15" ht="12.75">
      <c r="A732" s="2"/>
      <c r="B732" s="3"/>
      <c r="F732" s="2"/>
      <c r="G732" s="2"/>
      <c r="H732" s="2"/>
      <c r="I732" s="96"/>
      <c r="J732" s="2"/>
      <c r="K732" s="289"/>
      <c r="L732" s="290"/>
      <c r="M732" s="2"/>
      <c r="N732" s="2"/>
      <c r="O732" s="291"/>
    </row>
    <row r="733" spans="1:15" ht="12.75">
      <c r="A733" s="2"/>
      <c r="B733" s="3"/>
      <c r="F733" s="2"/>
      <c r="G733" s="2"/>
      <c r="H733" s="2"/>
      <c r="I733" s="96"/>
      <c r="J733" s="2"/>
      <c r="K733" s="289"/>
      <c r="L733" s="290"/>
      <c r="M733" s="2"/>
      <c r="N733" s="2"/>
      <c r="O733" s="291"/>
    </row>
  </sheetData>
  <autoFilter ref="H1:H733"/>
  <mergeCells count="1">
    <mergeCell ref="P3:U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75"/>
  <sheetViews>
    <sheetView workbookViewId="0" topLeftCell="A4">
      <selection activeCell="G27" sqref="G27"/>
    </sheetView>
  </sheetViews>
  <sheetFormatPr defaultColWidth="9.140625" defaultRowHeight="12.75"/>
  <cols>
    <col min="1" max="1" width="5.28125" style="0" customWidth="1"/>
    <col min="2" max="2" width="6.57421875" style="0" customWidth="1"/>
    <col min="3" max="3" width="66.7109375" style="0" customWidth="1"/>
    <col min="5" max="5" width="10.7109375" style="0" customWidth="1"/>
    <col min="6" max="6" width="5.7109375" style="0" hidden="1" customWidth="1"/>
    <col min="7" max="7" width="16.7109375" style="158" customWidth="1"/>
  </cols>
  <sheetData>
    <row r="1" spans="1:8" ht="12.75">
      <c r="A1" s="65"/>
      <c r="B1" s="68"/>
      <c r="C1" s="301" t="s">
        <v>464</v>
      </c>
      <c r="D1" s="301"/>
      <c r="E1" s="115"/>
      <c r="H1" s="155"/>
    </row>
    <row r="2" spans="1:8" ht="13.5" thickBot="1">
      <c r="A2" s="65"/>
      <c r="B2" s="68"/>
      <c r="C2" s="116" t="s">
        <v>1292</v>
      </c>
      <c r="D2" s="117"/>
      <c r="E2" s="115"/>
      <c r="H2" s="155"/>
    </row>
    <row r="3" spans="1:9" ht="24.75" thickBot="1">
      <c r="A3" s="118" t="s">
        <v>1293</v>
      </c>
      <c r="B3" s="119" t="s">
        <v>1294</v>
      </c>
      <c r="C3" s="120" t="s">
        <v>1295</v>
      </c>
      <c r="D3" s="121" t="s">
        <v>319</v>
      </c>
      <c r="E3" s="122" t="s">
        <v>1296</v>
      </c>
      <c r="H3" s="155"/>
      <c r="I3" s="155" t="s">
        <v>2071</v>
      </c>
    </row>
    <row r="4" spans="1:8" ht="13.5" thickBot="1">
      <c r="A4" s="123">
        <v>1</v>
      </c>
      <c r="B4" s="124">
        <v>2</v>
      </c>
      <c r="C4" s="125">
        <v>3</v>
      </c>
      <c r="D4" s="126">
        <v>4</v>
      </c>
      <c r="E4" s="127">
        <v>5</v>
      </c>
      <c r="H4" s="155"/>
    </row>
    <row r="5" spans="1:8" ht="12.75">
      <c r="A5" s="128" t="s">
        <v>1297</v>
      </c>
      <c r="B5" s="129" t="s">
        <v>2096</v>
      </c>
      <c r="C5" s="130" t="s">
        <v>2097</v>
      </c>
      <c r="D5" s="131">
        <v>38333.75</v>
      </c>
      <c r="E5" s="132">
        <v>3700</v>
      </c>
      <c r="G5" s="158">
        <f>IF(H5=1,$I$3,"")</f>
      </c>
      <c r="H5" s="155"/>
    </row>
    <row r="6" spans="1:8" ht="12.75">
      <c r="A6" s="133" t="s">
        <v>1298</v>
      </c>
      <c r="B6" s="134" t="s">
        <v>2098</v>
      </c>
      <c r="C6" s="135" t="s">
        <v>2099</v>
      </c>
      <c r="D6" s="136">
        <v>24071.092500000002</v>
      </c>
      <c r="E6" s="137">
        <v>2200</v>
      </c>
      <c r="G6" s="158">
        <f aca="true" t="shared" si="0" ref="G6:G69">IF(H6=1,$I$3,"")</f>
      </c>
      <c r="H6" s="155"/>
    </row>
    <row r="7" spans="1:8" ht="12.75">
      <c r="A7" s="133" t="s">
        <v>1299</v>
      </c>
      <c r="B7" s="134" t="s">
        <v>2100</v>
      </c>
      <c r="C7" s="135" t="s">
        <v>2101</v>
      </c>
      <c r="D7" s="136">
        <v>59504.2175</v>
      </c>
      <c r="E7" s="137">
        <v>5700</v>
      </c>
      <c r="G7" s="158">
        <f t="shared" si="0"/>
      </c>
      <c r="H7" s="155"/>
    </row>
    <row r="8" spans="1:8" ht="12.75">
      <c r="A8" s="133" t="s">
        <v>1300</v>
      </c>
      <c r="B8" s="134" t="s">
        <v>2102</v>
      </c>
      <c r="C8" s="138" t="s">
        <v>2103</v>
      </c>
      <c r="D8" s="136">
        <v>0</v>
      </c>
      <c r="E8" s="137">
        <v>0</v>
      </c>
      <c r="G8" s="158">
        <f t="shared" si="0"/>
      </c>
      <c r="H8" s="155"/>
    </row>
    <row r="9" spans="1:8" ht="12.75">
      <c r="A9" s="133" t="s">
        <v>1301</v>
      </c>
      <c r="B9" s="134" t="s">
        <v>2104</v>
      </c>
      <c r="C9" s="138" t="s">
        <v>2105</v>
      </c>
      <c r="D9" s="136">
        <v>0</v>
      </c>
      <c r="E9" s="137">
        <v>0</v>
      </c>
      <c r="G9" s="158">
        <f t="shared" si="0"/>
      </c>
      <c r="H9" s="155"/>
    </row>
    <row r="10" spans="1:8" ht="12.75">
      <c r="A10" s="133" t="s">
        <v>1302</v>
      </c>
      <c r="B10" s="134" t="s">
        <v>2106</v>
      </c>
      <c r="C10" s="138" t="s">
        <v>2107</v>
      </c>
      <c r="D10" s="136">
        <v>0</v>
      </c>
      <c r="E10" s="137">
        <v>0</v>
      </c>
      <c r="G10" s="158">
        <f t="shared" si="0"/>
      </c>
      <c r="H10" s="155"/>
    </row>
    <row r="11" spans="1:8" ht="12.75">
      <c r="A11" s="133" t="s">
        <v>1303</v>
      </c>
      <c r="B11" s="134" t="s">
        <v>2108</v>
      </c>
      <c r="C11" s="135" t="s">
        <v>2109</v>
      </c>
      <c r="D11" s="136">
        <v>632830</v>
      </c>
      <c r="E11" s="137">
        <v>6000</v>
      </c>
      <c r="G11" s="158">
        <f t="shared" si="0"/>
      </c>
      <c r="H11" s="155"/>
    </row>
    <row r="12" spans="1:8" ht="12.75">
      <c r="A12" s="133" t="s">
        <v>1304</v>
      </c>
      <c r="B12" s="134" t="s">
        <v>2110</v>
      </c>
      <c r="C12" s="135" t="s">
        <v>2111</v>
      </c>
      <c r="D12" s="136">
        <v>516878</v>
      </c>
      <c r="E12" s="137">
        <v>6000</v>
      </c>
      <c r="G12" s="158">
        <f t="shared" si="0"/>
      </c>
      <c r="H12" s="155"/>
    </row>
    <row r="13" spans="1:8" ht="12.75">
      <c r="A13" s="133" t="s">
        <v>1305</v>
      </c>
      <c r="B13" s="134" t="s">
        <v>2112</v>
      </c>
      <c r="C13" s="135" t="s">
        <v>2113</v>
      </c>
      <c r="D13" s="136">
        <v>626940</v>
      </c>
      <c r="E13" s="137">
        <v>6000</v>
      </c>
      <c r="G13" s="158">
        <f t="shared" si="0"/>
      </c>
      <c r="H13" s="155"/>
    </row>
    <row r="14" spans="1:8" ht="12.75">
      <c r="A14" s="133" t="s">
        <v>1306</v>
      </c>
      <c r="B14" s="134" t="s">
        <v>2114</v>
      </c>
      <c r="C14" s="139" t="s">
        <v>1307</v>
      </c>
      <c r="D14" s="136">
        <v>305000</v>
      </c>
      <c r="E14" s="140">
        <v>6000</v>
      </c>
      <c r="G14" s="158">
        <f t="shared" si="0"/>
      </c>
      <c r="H14" s="155"/>
    </row>
    <row r="15" spans="1:8" ht="12.75">
      <c r="A15" s="133" t="s">
        <v>1308</v>
      </c>
      <c r="B15" s="134" t="s">
        <v>2115</v>
      </c>
      <c r="C15" s="135" t="s">
        <v>1309</v>
      </c>
      <c r="D15" s="136">
        <v>35120</v>
      </c>
      <c r="E15" s="137">
        <v>3700</v>
      </c>
      <c r="G15" s="158">
        <f t="shared" si="0"/>
      </c>
      <c r="H15" s="155"/>
    </row>
    <row r="16" spans="1:8" ht="12.75">
      <c r="A16" s="133" t="s">
        <v>1310</v>
      </c>
      <c r="B16" s="134" t="s">
        <v>1284</v>
      </c>
      <c r="C16" s="135" t="s">
        <v>1285</v>
      </c>
      <c r="D16" s="136">
        <v>520000</v>
      </c>
      <c r="E16" s="137">
        <v>6000</v>
      </c>
      <c r="G16" s="158">
        <f t="shared" si="0"/>
      </c>
      <c r="H16" s="155"/>
    </row>
    <row r="17" spans="1:8" ht="12.75">
      <c r="A17" s="133" t="s">
        <v>1311</v>
      </c>
      <c r="B17" s="134" t="s">
        <v>2116</v>
      </c>
      <c r="C17" s="135" t="s">
        <v>2117</v>
      </c>
      <c r="D17" s="136">
        <v>818174</v>
      </c>
      <c r="E17" s="137">
        <v>6000</v>
      </c>
      <c r="G17" s="158">
        <f t="shared" si="0"/>
      </c>
      <c r="H17" s="155"/>
    </row>
    <row r="18" spans="1:8" ht="12.75">
      <c r="A18" s="133" t="s">
        <v>1312</v>
      </c>
      <c r="B18" s="134" t="s">
        <v>1286</v>
      </c>
      <c r="C18" s="135" t="s">
        <v>1287</v>
      </c>
      <c r="D18" s="136">
        <v>409087.0875</v>
      </c>
      <c r="E18" s="137">
        <v>6000</v>
      </c>
      <c r="G18" s="158">
        <f t="shared" si="0"/>
      </c>
      <c r="H18" s="155"/>
    </row>
    <row r="19" spans="1:8" ht="12.75">
      <c r="A19" s="133" t="s">
        <v>1313</v>
      </c>
      <c r="B19" s="134" t="s">
        <v>2118</v>
      </c>
      <c r="C19" s="135" t="s">
        <v>2119</v>
      </c>
      <c r="D19" s="136">
        <v>497134</v>
      </c>
      <c r="E19" s="137">
        <v>6000</v>
      </c>
      <c r="G19" s="158">
        <f t="shared" si="0"/>
      </c>
      <c r="H19" s="155"/>
    </row>
    <row r="20" spans="1:8" ht="12.75">
      <c r="A20" s="133" t="s">
        <v>1314</v>
      </c>
      <c r="B20" s="134" t="s">
        <v>1288</v>
      </c>
      <c r="C20" s="135" t="s">
        <v>1289</v>
      </c>
      <c r="D20" s="136">
        <v>355096.3325</v>
      </c>
      <c r="E20" s="137">
        <v>6000</v>
      </c>
      <c r="G20" s="158">
        <f t="shared" si="0"/>
      </c>
      <c r="H20" s="155"/>
    </row>
    <row r="21" spans="1:8" ht="12.75">
      <c r="A21" s="133" t="s">
        <v>1315</v>
      </c>
      <c r="B21" s="134" t="s">
        <v>2120</v>
      </c>
      <c r="C21" s="135" t="s">
        <v>0</v>
      </c>
      <c r="D21" s="136">
        <v>814402</v>
      </c>
      <c r="E21" s="137">
        <v>6000</v>
      </c>
      <c r="G21" s="158">
        <f t="shared" si="0"/>
      </c>
      <c r="H21" s="155"/>
    </row>
    <row r="22" spans="1:11" ht="12.75">
      <c r="A22" s="133" t="s">
        <v>1316</v>
      </c>
      <c r="B22" s="134" t="s">
        <v>1</v>
      </c>
      <c r="C22" s="135" t="s">
        <v>2</v>
      </c>
      <c r="D22" s="136">
        <v>59066.0525</v>
      </c>
      <c r="E22" s="137">
        <v>5700</v>
      </c>
      <c r="G22" s="158">
        <f t="shared" si="0"/>
      </c>
      <c r="H22" s="155"/>
      <c r="K22" s="154" t="s">
        <v>469</v>
      </c>
    </row>
    <row r="23" spans="1:8" ht="12.75">
      <c r="A23" s="133" t="s">
        <v>1317</v>
      </c>
      <c r="B23" s="134" t="s">
        <v>3</v>
      </c>
      <c r="C23" s="135" t="s">
        <v>4</v>
      </c>
      <c r="D23" s="136">
        <v>18774.665</v>
      </c>
      <c r="E23" s="137">
        <v>1700</v>
      </c>
      <c r="G23" s="158">
        <f t="shared" si="0"/>
      </c>
      <c r="H23" s="155"/>
    </row>
    <row r="24" spans="1:8" ht="12.75">
      <c r="A24" s="133" t="s">
        <v>1318</v>
      </c>
      <c r="B24" s="134" t="s">
        <v>5</v>
      </c>
      <c r="C24" s="135" t="s">
        <v>6</v>
      </c>
      <c r="D24" s="136">
        <v>52180.765</v>
      </c>
      <c r="E24" s="137">
        <v>5200</v>
      </c>
      <c r="G24" s="158">
        <f t="shared" si="0"/>
      </c>
      <c r="H24" s="155"/>
    </row>
    <row r="25" spans="1:8" ht="12.75">
      <c r="A25" s="133" t="s">
        <v>1319</v>
      </c>
      <c r="B25" s="134" t="s">
        <v>7</v>
      </c>
      <c r="C25" s="135" t="s">
        <v>8</v>
      </c>
      <c r="D25" s="136">
        <v>114965.07750000001</v>
      </c>
      <c r="E25" s="137">
        <v>6000</v>
      </c>
      <c r="G25" s="158">
        <f t="shared" si="0"/>
      </c>
      <c r="H25" s="155"/>
    </row>
    <row r="26" spans="1:8" ht="12.75">
      <c r="A26" s="133" t="s">
        <v>1320</v>
      </c>
      <c r="B26" s="134" t="s">
        <v>9</v>
      </c>
      <c r="C26" s="135" t="s">
        <v>10</v>
      </c>
      <c r="D26" s="136">
        <v>92145.00749999999</v>
      </c>
      <c r="E26" s="137">
        <v>6000</v>
      </c>
      <c r="G26" s="158">
        <f t="shared" si="0"/>
      </c>
      <c r="H26" s="155"/>
    </row>
    <row r="27" spans="1:8" ht="12.75">
      <c r="A27" s="141" t="s">
        <v>1321</v>
      </c>
      <c r="B27" s="142" t="s">
        <v>11</v>
      </c>
      <c r="C27" s="143" t="s">
        <v>12</v>
      </c>
      <c r="D27" s="144">
        <v>88801</v>
      </c>
      <c r="E27" s="145">
        <v>6000</v>
      </c>
      <c r="F27">
        <v>1</v>
      </c>
      <c r="G27" s="158" t="str">
        <f t="shared" si="0"/>
        <v>бр. 72 од 8.6.2012</v>
      </c>
      <c r="H27" s="155">
        <v>1</v>
      </c>
    </row>
    <row r="28" spans="1:8" ht="12.75">
      <c r="A28" s="133" t="s">
        <v>1322</v>
      </c>
      <c r="B28" s="134" t="s">
        <v>13</v>
      </c>
      <c r="C28" s="135" t="s">
        <v>14</v>
      </c>
      <c r="D28" s="136">
        <v>92801.8</v>
      </c>
      <c r="E28" s="137">
        <v>6000</v>
      </c>
      <c r="G28" s="158">
        <f t="shared" si="0"/>
      </c>
      <c r="H28" s="155"/>
    </row>
    <row r="29" spans="1:8" ht="12.75">
      <c r="A29" s="133" t="s">
        <v>1323</v>
      </c>
      <c r="B29" s="134" t="s">
        <v>15</v>
      </c>
      <c r="C29" s="135" t="s">
        <v>16</v>
      </c>
      <c r="D29" s="136">
        <v>47105.9225</v>
      </c>
      <c r="E29" s="137">
        <v>4700</v>
      </c>
      <c r="G29" s="158">
        <f t="shared" si="0"/>
      </c>
      <c r="H29" s="155"/>
    </row>
    <row r="30" spans="1:7" ht="12.75">
      <c r="A30" s="133" t="s">
        <v>1324</v>
      </c>
      <c r="B30" s="134" t="s">
        <v>17</v>
      </c>
      <c r="C30" s="135" t="s">
        <v>1325</v>
      </c>
      <c r="D30" s="136">
        <v>124451</v>
      </c>
      <c r="E30" s="137">
        <v>6000</v>
      </c>
      <c r="G30" s="158">
        <f t="shared" si="0"/>
      </c>
    </row>
    <row r="31" spans="1:8" ht="12.75">
      <c r="A31" s="133" t="s">
        <v>1326</v>
      </c>
      <c r="B31" s="134" t="s">
        <v>18</v>
      </c>
      <c r="C31" s="135" t="s">
        <v>1327</v>
      </c>
      <c r="D31" s="136">
        <v>118664</v>
      </c>
      <c r="E31" s="137">
        <v>6000</v>
      </c>
      <c r="G31" s="158">
        <f t="shared" si="0"/>
      </c>
      <c r="H31" s="155"/>
    </row>
    <row r="32" spans="1:8" ht="12.75">
      <c r="A32" s="133" t="s">
        <v>1328</v>
      </c>
      <c r="B32" s="134" t="s">
        <v>19</v>
      </c>
      <c r="C32" s="135" t="s">
        <v>20</v>
      </c>
      <c r="D32" s="136">
        <v>7981.61</v>
      </c>
      <c r="E32" s="137">
        <v>700</v>
      </c>
      <c r="G32" s="158">
        <f t="shared" si="0"/>
      </c>
      <c r="H32" s="155"/>
    </row>
    <row r="33" spans="1:8" ht="22.5">
      <c r="A33" s="133" t="s">
        <v>1329</v>
      </c>
      <c r="B33" s="134" t="s">
        <v>21</v>
      </c>
      <c r="C33" s="135" t="s">
        <v>22</v>
      </c>
      <c r="D33" s="136">
        <v>72997.015</v>
      </c>
      <c r="E33" s="137">
        <v>6000</v>
      </c>
      <c r="G33" s="158">
        <f t="shared" si="0"/>
      </c>
      <c r="H33" s="155"/>
    </row>
    <row r="34" spans="1:8" ht="22.5">
      <c r="A34" s="133" t="s">
        <v>1330</v>
      </c>
      <c r="B34" s="134" t="s">
        <v>23</v>
      </c>
      <c r="C34" s="135" t="s">
        <v>24</v>
      </c>
      <c r="D34" s="136">
        <v>30000</v>
      </c>
      <c r="E34" s="137">
        <v>2700</v>
      </c>
      <c r="G34" s="158">
        <f t="shared" si="0"/>
      </c>
      <c r="H34" s="155"/>
    </row>
    <row r="35" spans="1:8" ht="12.75">
      <c r="A35" s="133" t="s">
        <v>1331</v>
      </c>
      <c r="B35" s="134" t="s">
        <v>25</v>
      </c>
      <c r="C35" s="135" t="s">
        <v>26</v>
      </c>
      <c r="D35" s="136">
        <v>47966.782499999994</v>
      </c>
      <c r="E35" s="137">
        <v>4700</v>
      </c>
      <c r="G35" s="158">
        <f t="shared" si="0"/>
      </c>
      <c r="H35" s="155"/>
    </row>
    <row r="36" spans="1:8" ht="22.5">
      <c r="A36" s="133" t="s">
        <v>1332</v>
      </c>
      <c r="B36" s="134" t="s">
        <v>27</v>
      </c>
      <c r="C36" s="135" t="s">
        <v>28</v>
      </c>
      <c r="D36" s="136">
        <v>21953.9775</v>
      </c>
      <c r="E36" s="137">
        <v>2200</v>
      </c>
      <c r="G36" s="158">
        <f t="shared" si="0"/>
      </c>
      <c r="H36" s="155"/>
    </row>
    <row r="37" spans="1:8" ht="12.75">
      <c r="A37" s="133" t="s">
        <v>1333</v>
      </c>
      <c r="B37" s="134" t="s">
        <v>29</v>
      </c>
      <c r="C37" s="135" t="s">
        <v>30</v>
      </c>
      <c r="D37" s="136">
        <v>27636.4725</v>
      </c>
      <c r="E37" s="137">
        <v>2700</v>
      </c>
      <c r="G37" s="158">
        <f t="shared" si="0"/>
      </c>
      <c r="H37" s="155"/>
    </row>
    <row r="38" spans="1:8" ht="12.75">
      <c r="A38" s="133" t="s">
        <v>1334</v>
      </c>
      <c r="B38" s="134" t="s">
        <v>31</v>
      </c>
      <c r="C38" s="135" t="s">
        <v>32</v>
      </c>
      <c r="D38" s="136">
        <v>20202.6825</v>
      </c>
      <c r="E38" s="137">
        <v>2200</v>
      </c>
      <c r="G38" s="158">
        <f t="shared" si="0"/>
      </c>
      <c r="H38" s="155"/>
    </row>
    <row r="39" spans="1:8" ht="22.5">
      <c r="A39" s="133" t="s">
        <v>1335</v>
      </c>
      <c r="B39" s="134" t="s">
        <v>33</v>
      </c>
      <c r="C39" s="135" t="s">
        <v>34</v>
      </c>
      <c r="D39" s="136">
        <v>86833.11</v>
      </c>
      <c r="E39" s="137">
        <v>6000</v>
      </c>
      <c r="G39" s="158">
        <f t="shared" si="0"/>
      </c>
      <c r="H39" s="155"/>
    </row>
    <row r="40" spans="1:8" ht="22.5">
      <c r="A40" s="133" t="s">
        <v>1336</v>
      </c>
      <c r="B40" s="134" t="s">
        <v>35</v>
      </c>
      <c r="C40" s="135" t="s">
        <v>36</v>
      </c>
      <c r="D40" s="136">
        <v>40053.65</v>
      </c>
      <c r="E40" s="137">
        <v>4200</v>
      </c>
      <c r="G40" s="158">
        <f t="shared" si="0"/>
      </c>
      <c r="H40" s="155"/>
    </row>
    <row r="41" spans="1:8" ht="22.5">
      <c r="A41" s="133" t="s">
        <v>1337</v>
      </c>
      <c r="B41" s="134" t="s">
        <v>37</v>
      </c>
      <c r="C41" s="135" t="s">
        <v>38</v>
      </c>
      <c r="D41" s="136">
        <v>62466.04</v>
      </c>
      <c r="E41" s="137">
        <v>6000</v>
      </c>
      <c r="G41" s="158">
        <f t="shared" si="0"/>
      </c>
      <c r="H41" s="155"/>
    </row>
    <row r="42" spans="1:8" ht="22.5">
      <c r="A42" s="133" t="s">
        <v>1338</v>
      </c>
      <c r="B42" s="134" t="s">
        <v>39</v>
      </c>
      <c r="C42" s="135" t="s">
        <v>1339</v>
      </c>
      <c r="D42" s="136">
        <v>47566</v>
      </c>
      <c r="E42" s="137">
        <v>4700</v>
      </c>
      <c r="G42" s="158">
        <f t="shared" si="0"/>
      </c>
      <c r="H42" s="155"/>
    </row>
    <row r="43" spans="1:8" ht="12.75">
      <c r="A43" s="133" t="s">
        <v>1340</v>
      </c>
      <c r="B43" s="134" t="s">
        <v>40</v>
      </c>
      <c r="C43" s="135" t="s">
        <v>1341</v>
      </c>
      <c r="D43" s="136">
        <v>7430</v>
      </c>
      <c r="E43" s="137">
        <v>700</v>
      </c>
      <c r="G43" s="158">
        <f t="shared" si="0"/>
      </c>
      <c r="H43" s="155"/>
    </row>
    <row r="44" spans="1:8" ht="12.75">
      <c r="A44" s="133" t="s">
        <v>1342</v>
      </c>
      <c r="B44" s="134" t="s">
        <v>41</v>
      </c>
      <c r="C44" s="135" t="s">
        <v>42</v>
      </c>
      <c r="D44" s="136">
        <v>34403.005</v>
      </c>
      <c r="E44" s="137">
        <v>3200</v>
      </c>
      <c r="G44" s="158">
        <f t="shared" si="0"/>
      </c>
      <c r="H44" s="155"/>
    </row>
    <row r="45" spans="1:8" ht="12.75">
      <c r="A45" s="133" t="s">
        <v>1343</v>
      </c>
      <c r="B45" s="134" t="s">
        <v>43</v>
      </c>
      <c r="C45" s="135" t="s">
        <v>44</v>
      </c>
      <c r="D45" s="136">
        <v>36170.68</v>
      </c>
      <c r="E45" s="137">
        <v>3700</v>
      </c>
      <c r="G45" s="158">
        <f t="shared" si="0"/>
      </c>
      <c r="H45" s="155"/>
    </row>
    <row r="46" spans="1:8" ht="12.75">
      <c r="A46" s="133" t="s">
        <v>1344</v>
      </c>
      <c r="B46" s="134" t="s">
        <v>45</v>
      </c>
      <c r="C46" s="135" t="s">
        <v>46</v>
      </c>
      <c r="D46" s="136">
        <v>20626.2875</v>
      </c>
      <c r="E46" s="137">
        <v>2200</v>
      </c>
      <c r="G46" s="158">
        <f t="shared" si="0"/>
      </c>
      <c r="H46" s="155"/>
    </row>
    <row r="47" spans="1:8" ht="12.75">
      <c r="A47" s="133" t="s">
        <v>1345</v>
      </c>
      <c r="B47" s="134" t="s">
        <v>47</v>
      </c>
      <c r="C47" s="135" t="s">
        <v>48</v>
      </c>
      <c r="D47" s="136">
        <v>11564.735</v>
      </c>
      <c r="E47" s="137">
        <v>1250</v>
      </c>
      <c r="G47" s="158">
        <f t="shared" si="0"/>
      </c>
      <c r="H47" s="155"/>
    </row>
    <row r="48" spans="1:8" ht="12.75">
      <c r="A48" s="133" t="s">
        <v>1346</v>
      </c>
      <c r="B48" s="134" t="s">
        <v>49</v>
      </c>
      <c r="C48" s="135" t="s">
        <v>50</v>
      </c>
      <c r="D48" s="136">
        <v>45270.225</v>
      </c>
      <c r="E48" s="137">
        <v>4700</v>
      </c>
      <c r="G48" s="158">
        <f t="shared" si="0"/>
      </c>
      <c r="H48" s="155"/>
    </row>
    <row r="49" spans="1:8" ht="12.75">
      <c r="A49" s="133" t="s">
        <v>1347</v>
      </c>
      <c r="B49" s="134" t="s">
        <v>51</v>
      </c>
      <c r="C49" s="135" t="s">
        <v>52</v>
      </c>
      <c r="D49" s="136">
        <v>28105.5775</v>
      </c>
      <c r="E49" s="137">
        <v>2700</v>
      </c>
      <c r="G49" s="158">
        <f t="shared" si="0"/>
      </c>
      <c r="H49" s="155"/>
    </row>
    <row r="50" spans="1:8" ht="12.75">
      <c r="A50" s="133" t="s">
        <v>1348</v>
      </c>
      <c r="B50" s="134" t="s">
        <v>53</v>
      </c>
      <c r="C50" s="135" t="s">
        <v>54</v>
      </c>
      <c r="D50" s="136">
        <v>53553.2725</v>
      </c>
      <c r="E50" s="137">
        <v>5200</v>
      </c>
      <c r="G50" s="158">
        <f t="shared" si="0"/>
      </c>
      <c r="H50" s="155"/>
    </row>
    <row r="51" spans="1:8" ht="22.5">
      <c r="A51" s="133" t="s">
        <v>1349</v>
      </c>
      <c r="B51" s="134" t="s">
        <v>55</v>
      </c>
      <c r="C51" s="135" t="s">
        <v>1350</v>
      </c>
      <c r="D51" s="136">
        <v>23000.705</v>
      </c>
      <c r="E51" s="137">
        <v>2200</v>
      </c>
      <c r="G51" s="158">
        <f t="shared" si="0"/>
      </c>
      <c r="H51" s="155"/>
    </row>
    <row r="52" spans="1:8" ht="22.5">
      <c r="A52" s="133" t="s">
        <v>1351</v>
      </c>
      <c r="B52" s="134" t="s">
        <v>56</v>
      </c>
      <c r="C52" s="135" t="s">
        <v>57</v>
      </c>
      <c r="D52" s="136">
        <v>18267.34</v>
      </c>
      <c r="E52" s="137">
        <v>1700</v>
      </c>
      <c r="G52" s="158">
        <f t="shared" si="0"/>
      </c>
      <c r="H52" s="155"/>
    </row>
    <row r="53" spans="1:8" ht="12.75">
      <c r="A53" s="133" t="s">
        <v>1352</v>
      </c>
      <c r="B53" s="134" t="s">
        <v>58</v>
      </c>
      <c r="C53" s="135" t="s">
        <v>59</v>
      </c>
      <c r="D53" s="136">
        <v>41273.277500000004</v>
      </c>
      <c r="E53" s="137">
        <v>4200</v>
      </c>
      <c r="G53" s="158">
        <f t="shared" si="0"/>
      </c>
      <c r="H53" s="155"/>
    </row>
    <row r="54" spans="1:8" ht="12.75">
      <c r="A54" s="133" t="s">
        <v>1353</v>
      </c>
      <c r="B54" s="134" t="s">
        <v>60</v>
      </c>
      <c r="C54" s="135" t="s">
        <v>61</v>
      </c>
      <c r="D54" s="136">
        <v>18750.55</v>
      </c>
      <c r="E54" s="137">
        <v>1700</v>
      </c>
      <c r="G54" s="158">
        <f t="shared" si="0"/>
      </c>
      <c r="H54" s="155"/>
    </row>
    <row r="55" spans="1:8" ht="22.5">
      <c r="A55" s="133" t="s">
        <v>1354</v>
      </c>
      <c r="B55" s="134" t="s">
        <v>62</v>
      </c>
      <c r="C55" s="135" t="s">
        <v>63</v>
      </c>
      <c r="D55" s="136">
        <v>23866.7975</v>
      </c>
      <c r="E55" s="137">
        <v>2200</v>
      </c>
      <c r="G55" s="158">
        <f t="shared" si="0"/>
      </c>
      <c r="H55" s="155"/>
    </row>
    <row r="56" spans="1:8" ht="12.75">
      <c r="A56" s="133" t="s">
        <v>1355</v>
      </c>
      <c r="B56" s="134" t="s">
        <v>64</v>
      </c>
      <c r="C56" s="135" t="s">
        <v>65</v>
      </c>
      <c r="D56" s="136">
        <v>15534.8375</v>
      </c>
      <c r="E56" s="137">
        <v>1700</v>
      </c>
      <c r="G56" s="158">
        <f t="shared" si="0"/>
      </c>
      <c r="H56" s="155"/>
    </row>
    <row r="57" spans="1:8" ht="12.75">
      <c r="A57" s="133" t="s">
        <v>1356</v>
      </c>
      <c r="B57" s="134" t="s">
        <v>66</v>
      </c>
      <c r="C57" s="135" t="s">
        <v>67</v>
      </c>
      <c r="D57" s="136">
        <v>62637.575</v>
      </c>
      <c r="E57" s="137">
        <v>6000</v>
      </c>
      <c r="G57" s="158">
        <f t="shared" si="0"/>
      </c>
      <c r="H57" s="155"/>
    </row>
    <row r="58" spans="1:8" ht="12.75">
      <c r="A58" s="133" t="s">
        <v>1357</v>
      </c>
      <c r="B58" s="134" t="s">
        <v>68</v>
      </c>
      <c r="C58" s="135" t="s">
        <v>69</v>
      </c>
      <c r="D58" s="136">
        <v>40961.1475</v>
      </c>
      <c r="E58" s="137">
        <v>4200</v>
      </c>
      <c r="G58" s="158">
        <f t="shared" si="0"/>
      </c>
      <c r="H58" s="155"/>
    </row>
    <row r="59" spans="1:8" ht="12.75">
      <c r="A59" s="133" t="s">
        <v>1358</v>
      </c>
      <c r="B59" s="134" t="s">
        <v>70</v>
      </c>
      <c r="C59" s="135" t="s">
        <v>71</v>
      </c>
      <c r="D59" s="136">
        <v>27652.3975</v>
      </c>
      <c r="E59" s="137">
        <v>2700</v>
      </c>
      <c r="G59" s="158">
        <f t="shared" si="0"/>
      </c>
      <c r="H59" s="155"/>
    </row>
    <row r="60" spans="1:8" ht="12.75">
      <c r="A60" s="133" t="s">
        <v>1359</v>
      </c>
      <c r="B60" s="134" t="s">
        <v>72</v>
      </c>
      <c r="C60" s="135" t="s">
        <v>73</v>
      </c>
      <c r="D60" s="136">
        <v>15108.047499999999</v>
      </c>
      <c r="E60" s="137">
        <v>1700</v>
      </c>
      <c r="G60" s="158">
        <f t="shared" si="0"/>
      </c>
      <c r="H60" s="155"/>
    </row>
    <row r="61" spans="1:8" ht="12.75">
      <c r="A61" s="133" t="s">
        <v>1360</v>
      </c>
      <c r="B61" s="134" t="s">
        <v>74</v>
      </c>
      <c r="C61" s="135" t="s">
        <v>1361</v>
      </c>
      <c r="D61" s="136">
        <v>35026.582500000004</v>
      </c>
      <c r="E61" s="137">
        <v>3700</v>
      </c>
      <c r="G61" s="158">
        <f t="shared" si="0"/>
      </c>
      <c r="H61" s="155"/>
    </row>
    <row r="62" spans="1:8" ht="12.75">
      <c r="A62" s="133" t="s">
        <v>1362</v>
      </c>
      <c r="B62" s="134" t="s">
        <v>75</v>
      </c>
      <c r="C62" s="135" t="s">
        <v>1363</v>
      </c>
      <c r="D62" s="136">
        <v>13010.27</v>
      </c>
      <c r="E62" s="137">
        <v>1250</v>
      </c>
      <c r="G62" s="158">
        <f t="shared" si="0"/>
      </c>
      <c r="H62" s="155"/>
    </row>
    <row r="63" spans="1:8" ht="12.75">
      <c r="A63" s="133" t="s">
        <v>1364</v>
      </c>
      <c r="B63" s="134" t="s">
        <v>76</v>
      </c>
      <c r="C63" s="135" t="s">
        <v>77</v>
      </c>
      <c r="D63" s="136">
        <v>74707.36</v>
      </c>
      <c r="E63" s="137">
        <v>6000</v>
      </c>
      <c r="G63" s="158">
        <f t="shared" si="0"/>
      </c>
      <c r="H63" s="155"/>
    </row>
    <row r="64" spans="1:8" ht="12.75">
      <c r="A64" s="133" t="s">
        <v>1365</v>
      </c>
      <c r="B64" s="134" t="s">
        <v>78</v>
      </c>
      <c r="C64" s="135" t="s">
        <v>79</v>
      </c>
      <c r="D64" s="136">
        <v>35816.235</v>
      </c>
      <c r="E64" s="137">
        <v>3700</v>
      </c>
      <c r="G64" s="158">
        <f t="shared" si="0"/>
      </c>
      <c r="H64" s="155"/>
    </row>
    <row r="65" spans="1:8" ht="12.75">
      <c r="A65" s="133" t="s">
        <v>1366</v>
      </c>
      <c r="B65" s="134" t="s">
        <v>80</v>
      </c>
      <c r="C65" s="135" t="s">
        <v>81</v>
      </c>
      <c r="D65" s="136">
        <v>19178.4775</v>
      </c>
      <c r="E65" s="137">
        <v>1700</v>
      </c>
      <c r="G65" s="158">
        <f t="shared" si="0"/>
      </c>
      <c r="H65" s="155"/>
    </row>
    <row r="66" spans="1:8" ht="12.75">
      <c r="A66" s="133" t="s">
        <v>1367</v>
      </c>
      <c r="B66" s="134" t="s">
        <v>82</v>
      </c>
      <c r="C66" s="135" t="s">
        <v>83</v>
      </c>
      <c r="D66" s="136">
        <v>15368.307499999999</v>
      </c>
      <c r="E66" s="137">
        <v>1700</v>
      </c>
      <c r="G66" s="158">
        <f t="shared" si="0"/>
      </c>
      <c r="H66" s="155"/>
    </row>
    <row r="67" spans="1:8" ht="12.75">
      <c r="A67" s="133" t="s">
        <v>1368</v>
      </c>
      <c r="B67" s="134" t="s">
        <v>84</v>
      </c>
      <c r="C67" s="135" t="s">
        <v>85</v>
      </c>
      <c r="D67" s="136">
        <v>9053.135</v>
      </c>
      <c r="E67" s="137">
        <v>900</v>
      </c>
      <c r="G67" s="158">
        <f t="shared" si="0"/>
      </c>
      <c r="H67" s="155"/>
    </row>
    <row r="68" spans="1:8" ht="12.75">
      <c r="A68" s="133" t="s">
        <v>1369</v>
      </c>
      <c r="B68" s="134" t="s">
        <v>86</v>
      </c>
      <c r="C68" s="135" t="s">
        <v>87</v>
      </c>
      <c r="D68" s="136">
        <v>25205.8625</v>
      </c>
      <c r="E68" s="137">
        <v>2700</v>
      </c>
      <c r="G68" s="158">
        <f t="shared" si="0"/>
      </c>
      <c r="H68" s="155"/>
    </row>
    <row r="69" spans="1:8" ht="12.75">
      <c r="A69" s="133" t="s">
        <v>1370</v>
      </c>
      <c r="B69" s="134" t="s">
        <v>88</v>
      </c>
      <c r="C69" s="135" t="s">
        <v>89</v>
      </c>
      <c r="D69" s="136">
        <v>11615.9225</v>
      </c>
      <c r="E69" s="137">
        <v>1250</v>
      </c>
      <c r="G69" s="158">
        <f t="shared" si="0"/>
      </c>
      <c r="H69" s="155"/>
    </row>
    <row r="70" spans="1:8" ht="12.75">
      <c r="A70" s="133" t="s">
        <v>1371</v>
      </c>
      <c r="B70" s="134" t="s">
        <v>90</v>
      </c>
      <c r="C70" s="135" t="s">
        <v>91</v>
      </c>
      <c r="D70" s="136">
        <v>11862.9875</v>
      </c>
      <c r="E70" s="137">
        <v>1250</v>
      </c>
      <c r="G70" s="158">
        <f aca="true" t="shared" si="1" ref="G70:G133">IF(H70=1,$I$3,"")</f>
      </c>
      <c r="H70" s="155"/>
    </row>
    <row r="71" spans="1:8" ht="12.75">
      <c r="A71" s="133" t="s">
        <v>1372</v>
      </c>
      <c r="B71" s="134" t="s">
        <v>92</v>
      </c>
      <c r="C71" s="135" t="s">
        <v>1373</v>
      </c>
      <c r="D71" s="136">
        <v>40626.494999999995</v>
      </c>
      <c r="E71" s="137">
        <v>4200</v>
      </c>
      <c r="G71" s="158">
        <f t="shared" si="1"/>
      </c>
      <c r="H71" s="155"/>
    </row>
    <row r="72" spans="1:8" ht="12.75">
      <c r="A72" s="133" t="s">
        <v>1374</v>
      </c>
      <c r="B72" s="134" t="s">
        <v>93</v>
      </c>
      <c r="C72" s="135" t="s">
        <v>1375</v>
      </c>
      <c r="D72" s="136">
        <v>21763.3325</v>
      </c>
      <c r="E72" s="137">
        <v>2200</v>
      </c>
      <c r="G72" s="158">
        <f t="shared" si="1"/>
      </c>
      <c r="H72" s="155"/>
    </row>
    <row r="73" spans="1:8" ht="12.75">
      <c r="A73" s="133" t="s">
        <v>1376</v>
      </c>
      <c r="B73" s="134" t="s">
        <v>94</v>
      </c>
      <c r="C73" s="135" t="s">
        <v>95</v>
      </c>
      <c r="D73" s="136">
        <v>13173.615</v>
      </c>
      <c r="E73" s="137">
        <v>1250</v>
      </c>
      <c r="G73" s="158">
        <f t="shared" si="1"/>
      </c>
      <c r="H73" s="155"/>
    </row>
    <row r="74" spans="1:8" ht="12.75">
      <c r="A74" s="133" t="s">
        <v>1377</v>
      </c>
      <c r="B74" s="134" t="s">
        <v>96</v>
      </c>
      <c r="C74" s="135" t="s">
        <v>97</v>
      </c>
      <c r="D74" s="136">
        <v>6394.57</v>
      </c>
      <c r="E74" s="137">
        <v>700</v>
      </c>
      <c r="G74" s="158">
        <f t="shared" si="1"/>
      </c>
      <c r="H74" s="155"/>
    </row>
    <row r="75" spans="1:8" ht="12.75">
      <c r="A75" s="133" t="s">
        <v>1378</v>
      </c>
      <c r="B75" s="134" t="s">
        <v>98</v>
      </c>
      <c r="C75" s="135" t="s">
        <v>99</v>
      </c>
      <c r="D75" s="136">
        <v>38307.5875</v>
      </c>
      <c r="E75" s="137">
        <v>3700</v>
      </c>
      <c r="G75" s="158">
        <f t="shared" si="1"/>
      </c>
      <c r="H75" s="155"/>
    </row>
    <row r="76" spans="1:8" ht="12.75">
      <c r="A76" s="133" t="s">
        <v>1379</v>
      </c>
      <c r="B76" s="134" t="s">
        <v>100</v>
      </c>
      <c r="C76" s="135" t="s">
        <v>101</v>
      </c>
      <c r="D76" s="136">
        <v>16688.2625</v>
      </c>
      <c r="E76" s="137">
        <v>1700</v>
      </c>
      <c r="G76" s="158">
        <f t="shared" si="1"/>
      </c>
      <c r="H76" s="155"/>
    </row>
    <row r="77" spans="1:8" ht="12.75">
      <c r="A77" s="133" t="s">
        <v>1380</v>
      </c>
      <c r="B77" s="134" t="s">
        <v>102</v>
      </c>
      <c r="C77" s="135" t="s">
        <v>103</v>
      </c>
      <c r="D77" s="136">
        <v>27472.217500000002</v>
      </c>
      <c r="E77" s="137">
        <v>2700</v>
      </c>
      <c r="G77" s="158">
        <f t="shared" si="1"/>
      </c>
      <c r="H77" s="155"/>
    </row>
    <row r="78" spans="1:8" ht="12.75">
      <c r="A78" s="133" t="s">
        <v>1381</v>
      </c>
      <c r="B78" s="134" t="s">
        <v>104</v>
      </c>
      <c r="C78" s="135" t="s">
        <v>105</v>
      </c>
      <c r="D78" s="136">
        <v>21981.05</v>
      </c>
      <c r="E78" s="137">
        <v>2200</v>
      </c>
      <c r="G78" s="158">
        <f t="shared" si="1"/>
      </c>
      <c r="H78" s="155"/>
    </row>
    <row r="79" spans="1:8" ht="12.75">
      <c r="A79" s="133" t="s">
        <v>1382</v>
      </c>
      <c r="B79" s="134" t="s">
        <v>106</v>
      </c>
      <c r="C79" s="135" t="s">
        <v>107</v>
      </c>
      <c r="D79" s="136">
        <v>24109.995</v>
      </c>
      <c r="E79" s="137">
        <v>2200</v>
      </c>
      <c r="G79" s="158">
        <f t="shared" si="1"/>
      </c>
      <c r="H79" s="155"/>
    </row>
    <row r="80" spans="1:8" ht="12.75">
      <c r="A80" s="133" t="s">
        <v>1383</v>
      </c>
      <c r="B80" s="134" t="s">
        <v>108</v>
      </c>
      <c r="C80" s="135" t="s">
        <v>109</v>
      </c>
      <c r="D80" s="136">
        <v>21571.55</v>
      </c>
      <c r="E80" s="137">
        <v>2200</v>
      </c>
      <c r="G80" s="158">
        <f t="shared" si="1"/>
      </c>
      <c r="H80" s="155"/>
    </row>
    <row r="81" spans="1:8" ht="12.75">
      <c r="A81" s="133" t="s">
        <v>1384</v>
      </c>
      <c r="B81" s="134" t="s">
        <v>110</v>
      </c>
      <c r="C81" s="135" t="s">
        <v>111</v>
      </c>
      <c r="D81" s="136">
        <v>20327.125</v>
      </c>
      <c r="E81" s="137">
        <v>2200</v>
      </c>
      <c r="G81" s="158">
        <f t="shared" si="1"/>
      </c>
      <c r="H81" s="155"/>
    </row>
    <row r="82" spans="1:8" ht="12.75">
      <c r="A82" s="133" t="s">
        <v>1385</v>
      </c>
      <c r="B82" s="134" t="s">
        <v>112</v>
      </c>
      <c r="C82" s="135" t="s">
        <v>113</v>
      </c>
      <c r="D82" s="136">
        <v>17122.105</v>
      </c>
      <c r="E82" s="137">
        <v>1700</v>
      </c>
      <c r="G82" s="158">
        <f t="shared" si="1"/>
      </c>
      <c r="H82" s="155"/>
    </row>
    <row r="83" spans="1:8" ht="12.75">
      <c r="A83" s="133" t="s">
        <v>1386</v>
      </c>
      <c r="B83" s="134" t="s">
        <v>114</v>
      </c>
      <c r="C83" s="135" t="s">
        <v>115</v>
      </c>
      <c r="D83" s="136">
        <v>11588.395</v>
      </c>
      <c r="E83" s="137">
        <v>1250</v>
      </c>
      <c r="G83" s="158">
        <f t="shared" si="1"/>
      </c>
      <c r="H83" s="155"/>
    </row>
    <row r="84" spans="1:8" ht="12.75">
      <c r="A84" s="133" t="s">
        <v>1387</v>
      </c>
      <c r="B84" s="134" t="s">
        <v>116</v>
      </c>
      <c r="C84" s="135" t="s">
        <v>117</v>
      </c>
      <c r="D84" s="136">
        <v>8657.5125</v>
      </c>
      <c r="E84" s="137">
        <v>900</v>
      </c>
      <c r="G84" s="158">
        <f t="shared" si="1"/>
      </c>
      <c r="H84" s="155"/>
    </row>
    <row r="85" spans="1:8" ht="12.75">
      <c r="A85" s="133" t="s">
        <v>1388</v>
      </c>
      <c r="B85" s="134" t="s">
        <v>118</v>
      </c>
      <c r="C85" s="135" t="s">
        <v>119</v>
      </c>
      <c r="D85" s="136">
        <v>6637.54</v>
      </c>
      <c r="E85" s="137">
        <v>700</v>
      </c>
      <c r="G85" s="158">
        <f t="shared" si="1"/>
      </c>
      <c r="H85" s="155"/>
    </row>
    <row r="86" spans="1:8" ht="12.75">
      <c r="A86" s="133" t="s">
        <v>1389</v>
      </c>
      <c r="B86" s="134" t="s">
        <v>120</v>
      </c>
      <c r="C86" s="135" t="s">
        <v>121</v>
      </c>
      <c r="D86" s="136">
        <v>6001.222500000001</v>
      </c>
      <c r="E86" s="137">
        <v>700</v>
      </c>
      <c r="G86" s="158">
        <f t="shared" si="1"/>
      </c>
      <c r="H86" s="155"/>
    </row>
    <row r="87" spans="1:8" ht="12.75">
      <c r="A87" s="133" t="s">
        <v>1390</v>
      </c>
      <c r="B87" s="134" t="s">
        <v>122</v>
      </c>
      <c r="C87" s="135" t="s">
        <v>123</v>
      </c>
      <c r="D87" s="136">
        <v>15025.2375</v>
      </c>
      <c r="E87" s="137">
        <v>1700</v>
      </c>
      <c r="G87" s="158">
        <f t="shared" si="1"/>
      </c>
      <c r="H87" s="155"/>
    </row>
    <row r="88" spans="1:8" ht="12.75">
      <c r="A88" s="133" t="s">
        <v>1391</v>
      </c>
      <c r="B88" s="134" t="s">
        <v>124</v>
      </c>
      <c r="C88" s="135" t="s">
        <v>125</v>
      </c>
      <c r="D88" s="136">
        <v>9367.54</v>
      </c>
      <c r="E88" s="137">
        <v>900</v>
      </c>
      <c r="G88" s="158">
        <f t="shared" si="1"/>
      </c>
      <c r="H88" s="155"/>
    </row>
    <row r="89" spans="1:8" ht="12.75">
      <c r="A89" s="133" t="s">
        <v>1392</v>
      </c>
      <c r="B89" s="134" t="s">
        <v>1209</v>
      </c>
      <c r="C89" s="135" t="s">
        <v>1210</v>
      </c>
      <c r="D89" s="136">
        <v>32700</v>
      </c>
      <c r="E89" s="137">
        <v>3200</v>
      </c>
      <c r="G89" s="158">
        <f t="shared" si="1"/>
      </c>
      <c r="H89" s="155"/>
    </row>
    <row r="90" spans="1:8" ht="12.75">
      <c r="A90" s="133" t="s">
        <v>1393</v>
      </c>
      <c r="B90" s="134" t="s">
        <v>1211</v>
      </c>
      <c r="C90" s="135" t="s">
        <v>1212</v>
      </c>
      <c r="D90" s="136">
        <v>30950</v>
      </c>
      <c r="E90" s="137">
        <v>3200</v>
      </c>
      <c r="G90" s="158">
        <f t="shared" si="1"/>
      </c>
      <c r="H90" s="155"/>
    </row>
    <row r="91" spans="1:8" ht="12.75">
      <c r="A91" s="133" t="s">
        <v>1394</v>
      </c>
      <c r="B91" s="134" t="s">
        <v>126</v>
      </c>
      <c r="C91" s="135" t="s">
        <v>127</v>
      </c>
      <c r="D91" s="136">
        <v>19968.13</v>
      </c>
      <c r="E91" s="137">
        <v>1700</v>
      </c>
      <c r="G91" s="158">
        <f t="shared" si="1"/>
      </c>
      <c r="H91" s="155"/>
    </row>
    <row r="92" spans="1:8" ht="12.75">
      <c r="A92" s="133" t="s">
        <v>1395</v>
      </c>
      <c r="B92" s="134" t="s">
        <v>128</v>
      </c>
      <c r="C92" s="135" t="s">
        <v>129</v>
      </c>
      <c r="D92" s="136">
        <v>13079.657500000001</v>
      </c>
      <c r="E92" s="137">
        <v>1250</v>
      </c>
      <c r="G92" s="158">
        <f t="shared" si="1"/>
      </c>
      <c r="H92" s="155"/>
    </row>
    <row r="93" spans="1:8" ht="12.75">
      <c r="A93" s="133" t="s">
        <v>1396</v>
      </c>
      <c r="B93" s="134" t="s">
        <v>130</v>
      </c>
      <c r="C93" s="135" t="s">
        <v>131</v>
      </c>
      <c r="D93" s="136">
        <v>14259.4725</v>
      </c>
      <c r="E93" s="137">
        <v>1250</v>
      </c>
      <c r="G93" s="158">
        <f t="shared" si="1"/>
      </c>
      <c r="H93" s="155"/>
    </row>
    <row r="94" spans="1:8" ht="12.75">
      <c r="A94" s="133" t="s">
        <v>1397</v>
      </c>
      <c r="B94" s="134" t="s">
        <v>132</v>
      </c>
      <c r="C94" s="146" t="s">
        <v>133</v>
      </c>
      <c r="D94" s="136">
        <v>8100.5925</v>
      </c>
      <c r="E94" s="137">
        <v>900</v>
      </c>
      <c r="G94" s="158">
        <f t="shared" si="1"/>
      </c>
      <c r="H94" s="155"/>
    </row>
    <row r="95" spans="1:8" ht="12.75">
      <c r="A95" s="133" t="s">
        <v>1398</v>
      </c>
      <c r="B95" s="134" t="s">
        <v>134</v>
      </c>
      <c r="C95" s="146" t="s">
        <v>135</v>
      </c>
      <c r="D95" s="136">
        <v>16610.9125</v>
      </c>
      <c r="E95" s="137">
        <v>1700</v>
      </c>
      <c r="G95" s="158">
        <f t="shared" si="1"/>
      </c>
      <c r="H95" s="155"/>
    </row>
    <row r="96" spans="1:8" ht="12.75">
      <c r="A96" s="133" t="s">
        <v>1399</v>
      </c>
      <c r="B96" s="134" t="s">
        <v>136</v>
      </c>
      <c r="C96" s="135" t="s">
        <v>137</v>
      </c>
      <c r="D96" s="136">
        <v>10636.3075</v>
      </c>
      <c r="E96" s="137">
        <v>1250</v>
      </c>
      <c r="F96" s="147"/>
      <c r="G96" s="158">
        <f t="shared" si="1"/>
      </c>
      <c r="H96" s="156"/>
    </row>
    <row r="97" spans="1:8" s="4" customFormat="1" ht="12.75">
      <c r="A97" s="133" t="s">
        <v>1400</v>
      </c>
      <c r="B97" s="134" t="s">
        <v>138</v>
      </c>
      <c r="C97" s="135" t="s">
        <v>1401</v>
      </c>
      <c r="D97" s="136">
        <v>1107000</v>
      </c>
      <c r="E97" s="137">
        <v>6000</v>
      </c>
      <c r="F97" s="148"/>
      <c r="G97" s="158">
        <f t="shared" si="1"/>
      </c>
      <c r="H97" s="157"/>
    </row>
    <row r="98" spans="1:8" ht="12.75">
      <c r="A98" s="133" t="s">
        <v>1402</v>
      </c>
      <c r="B98" s="134" t="s">
        <v>139</v>
      </c>
      <c r="C98" s="135" t="s">
        <v>140</v>
      </c>
      <c r="D98" s="136">
        <v>75772.74250000001</v>
      </c>
      <c r="E98" s="137">
        <v>6000</v>
      </c>
      <c r="F98" s="147"/>
      <c r="G98" s="158">
        <f t="shared" si="1"/>
      </c>
      <c r="H98" s="156"/>
    </row>
    <row r="99" spans="1:8" ht="12.75">
      <c r="A99" s="133" t="s">
        <v>1403</v>
      </c>
      <c r="B99" s="134" t="s">
        <v>141</v>
      </c>
      <c r="C99" s="135" t="s">
        <v>142</v>
      </c>
      <c r="D99" s="136">
        <v>41933.027500000004</v>
      </c>
      <c r="E99" s="137">
        <v>4200</v>
      </c>
      <c r="F99" s="147"/>
      <c r="G99" s="158">
        <f t="shared" si="1"/>
      </c>
      <c r="H99" s="156"/>
    </row>
    <row r="100" spans="1:8" ht="12.75">
      <c r="A100" s="133" t="s">
        <v>1404</v>
      </c>
      <c r="B100" s="134" t="s">
        <v>143</v>
      </c>
      <c r="C100" s="135" t="s">
        <v>144</v>
      </c>
      <c r="D100" s="136">
        <v>24416.665</v>
      </c>
      <c r="E100" s="137">
        <v>2200</v>
      </c>
      <c r="G100" s="158">
        <f t="shared" si="1"/>
      </c>
      <c r="H100" s="155"/>
    </row>
    <row r="101" spans="1:8" ht="12.75">
      <c r="A101" s="141" t="s">
        <v>1405</v>
      </c>
      <c r="B101" s="142" t="s">
        <v>145</v>
      </c>
      <c r="C101" s="143" t="s">
        <v>146</v>
      </c>
      <c r="D101" s="144">
        <v>32320</v>
      </c>
      <c r="E101" s="145">
        <v>3200</v>
      </c>
      <c r="F101">
        <v>1</v>
      </c>
      <c r="G101" s="158" t="str">
        <f t="shared" si="1"/>
        <v>бр. 72 од 8.6.2012</v>
      </c>
      <c r="H101" s="155">
        <v>1</v>
      </c>
    </row>
    <row r="102" spans="1:8" ht="12.75">
      <c r="A102" s="133" t="s">
        <v>1406</v>
      </c>
      <c r="B102" s="134" t="s">
        <v>147</v>
      </c>
      <c r="C102" s="135" t="s">
        <v>148</v>
      </c>
      <c r="D102" s="136">
        <v>48212.71</v>
      </c>
      <c r="E102" s="137">
        <v>4700</v>
      </c>
      <c r="G102" s="158">
        <f t="shared" si="1"/>
      </c>
      <c r="H102" s="155"/>
    </row>
    <row r="103" spans="1:8" ht="12.75">
      <c r="A103" s="133" t="s">
        <v>1407</v>
      </c>
      <c r="B103" s="142" t="s">
        <v>149</v>
      </c>
      <c r="C103" s="143" t="s">
        <v>150</v>
      </c>
      <c r="D103" s="144">
        <v>39317</v>
      </c>
      <c r="E103" s="145">
        <v>3700</v>
      </c>
      <c r="F103">
        <v>1</v>
      </c>
      <c r="G103" s="158" t="str">
        <f t="shared" si="1"/>
        <v>бр. 72 од 8.6.2012</v>
      </c>
      <c r="H103" s="155">
        <v>1</v>
      </c>
    </row>
    <row r="104" spans="1:8" ht="12.75">
      <c r="A104" s="141" t="s">
        <v>1408</v>
      </c>
      <c r="B104" s="142" t="s">
        <v>151</v>
      </c>
      <c r="C104" s="143" t="s">
        <v>152</v>
      </c>
      <c r="D104" s="144">
        <v>39717</v>
      </c>
      <c r="E104" s="145">
        <v>3700</v>
      </c>
      <c r="F104">
        <v>1</v>
      </c>
      <c r="G104" s="158" t="str">
        <f t="shared" si="1"/>
        <v>бр. 72 од 8.6.2012</v>
      </c>
      <c r="H104" s="155">
        <v>1</v>
      </c>
    </row>
    <row r="105" spans="1:8" ht="12.75">
      <c r="A105" s="133" t="s">
        <v>1409</v>
      </c>
      <c r="B105" s="134" t="s">
        <v>153</v>
      </c>
      <c r="C105" s="135" t="s">
        <v>154</v>
      </c>
      <c r="D105" s="136">
        <v>23512.352499999997</v>
      </c>
      <c r="E105" s="137">
        <v>2200</v>
      </c>
      <c r="G105" s="158">
        <f t="shared" si="1"/>
      </c>
      <c r="H105" s="155"/>
    </row>
    <row r="106" spans="1:8" ht="12.75">
      <c r="A106" s="133" t="s">
        <v>1410</v>
      </c>
      <c r="B106" s="134" t="s">
        <v>155</v>
      </c>
      <c r="C106" s="135" t="s">
        <v>156</v>
      </c>
      <c r="D106" s="136">
        <v>15212.47</v>
      </c>
      <c r="E106" s="137">
        <v>1700</v>
      </c>
      <c r="G106" s="158">
        <f t="shared" si="1"/>
      </c>
      <c r="H106" s="155"/>
    </row>
    <row r="107" spans="1:8" ht="12.75">
      <c r="A107" s="133" t="s">
        <v>1411</v>
      </c>
      <c r="B107" s="134" t="s">
        <v>157</v>
      </c>
      <c r="C107" s="135" t="s">
        <v>158</v>
      </c>
      <c r="D107" s="136">
        <v>19373.9</v>
      </c>
      <c r="E107" s="137">
        <v>1700</v>
      </c>
      <c r="G107" s="158">
        <f t="shared" si="1"/>
      </c>
      <c r="H107" s="155"/>
    </row>
    <row r="108" spans="1:8" ht="12.75">
      <c r="A108" s="133" t="s">
        <v>1412</v>
      </c>
      <c r="B108" s="134" t="s">
        <v>159</v>
      </c>
      <c r="C108" s="135" t="s">
        <v>160</v>
      </c>
      <c r="D108" s="136">
        <v>12355.297499999999</v>
      </c>
      <c r="E108" s="137">
        <v>1250</v>
      </c>
      <c r="G108" s="158">
        <f t="shared" si="1"/>
      </c>
      <c r="H108" s="155"/>
    </row>
    <row r="109" spans="1:8" ht="12.75">
      <c r="A109" s="141" t="s">
        <v>1413</v>
      </c>
      <c r="B109" s="142" t="s">
        <v>161</v>
      </c>
      <c r="C109" s="143" t="s">
        <v>162</v>
      </c>
      <c r="D109" s="144">
        <v>18289</v>
      </c>
      <c r="E109" s="145">
        <v>1700</v>
      </c>
      <c r="F109">
        <v>1</v>
      </c>
      <c r="G109" s="158" t="str">
        <f t="shared" si="1"/>
        <v>бр. 72 од 8.6.2012</v>
      </c>
      <c r="H109" s="155">
        <v>1</v>
      </c>
    </row>
    <row r="110" spans="1:8" ht="12.75">
      <c r="A110" s="133" t="s">
        <v>1414</v>
      </c>
      <c r="B110" s="134" t="s">
        <v>163</v>
      </c>
      <c r="C110" s="135" t="s">
        <v>164</v>
      </c>
      <c r="D110" s="136">
        <v>12099.1325</v>
      </c>
      <c r="E110" s="137">
        <v>1250</v>
      </c>
      <c r="G110" s="158">
        <f t="shared" si="1"/>
      </c>
      <c r="H110" s="155"/>
    </row>
    <row r="111" spans="1:8" ht="12.75">
      <c r="A111" s="141" t="s">
        <v>1415</v>
      </c>
      <c r="B111" s="142" t="s">
        <v>165</v>
      </c>
      <c r="C111" s="143" t="s">
        <v>166</v>
      </c>
      <c r="D111" s="144">
        <v>16148</v>
      </c>
      <c r="E111" s="145">
        <v>1700</v>
      </c>
      <c r="F111">
        <v>1</v>
      </c>
      <c r="G111" s="158" t="str">
        <f t="shared" si="1"/>
        <v>бр. 72 од 8.6.2012</v>
      </c>
      <c r="H111" s="155">
        <v>1</v>
      </c>
    </row>
    <row r="112" spans="1:8" ht="12.75">
      <c r="A112" s="133" t="s">
        <v>1416</v>
      </c>
      <c r="B112" s="134" t="s">
        <v>167</v>
      </c>
      <c r="C112" s="135" t="s">
        <v>168</v>
      </c>
      <c r="D112" s="136">
        <v>10298.2425</v>
      </c>
      <c r="E112" s="137">
        <v>1250</v>
      </c>
      <c r="G112" s="158">
        <f t="shared" si="1"/>
      </c>
      <c r="H112" s="155"/>
    </row>
    <row r="113" spans="1:8" ht="12.75">
      <c r="A113" s="133" t="s">
        <v>1417</v>
      </c>
      <c r="B113" s="134" t="s">
        <v>169</v>
      </c>
      <c r="C113" s="135" t="s">
        <v>170</v>
      </c>
      <c r="D113" s="136">
        <v>57706.74</v>
      </c>
      <c r="E113" s="137">
        <v>5700</v>
      </c>
      <c r="G113" s="158">
        <f t="shared" si="1"/>
      </c>
      <c r="H113" s="155"/>
    </row>
    <row r="114" spans="1:8" ht="12.75">
      <c r="A114" s="133" t="s">
        <v>1418</v>
      </c>
      <c r="B114" s="134" t="s">
        <v>171</v>
      </c>
      <c r="C114" s="135" t="s">
        <v>172</v>
      </c>
      <c r="D114" s="136">
        <v>27734.98</v>
      </c>
      <c r="E114" s="137">
        <v>2700</v>
      </c>
      <c r="G114" s="158">
        <f t="shared" si="1"/>
      </c>
      <c r="H114" s="155"/>
    </row>
    <row r="115" spans="1:8" ht="12.75">
      <c r="A115" s="133" t="s">
        <v>1419</v>
      </c>
      <c r="B115" s="134" t="s">
        <v>173</v>
      </c>
      <c r="C115" s="135" t="s">
        <v>174</v>
      </c>
      <c r="D115" s="136">
        <v>9435.5625</v>
      </c>
      <c r="E115" s="137">
        <v>900</v>
      </c>
      <c r="G115" s="158">
        <f t="shared" si="1"/>
      </c>
      <c r="H115" s="155"/>
    </row>
    <row r="116" spans="1:8" ht="12.75">
      <c r="A116" s="133" t="s">
        <v>1420</v>
      </c>
      <c r="B116" s="134" t="s">
        <v>175</v>
      </c>
      <c r="C116" s="135" t="s">
        <v>176</v>
      </c>
      <c r="D116" s="136">
        <v>7595.77</v>
      </c>
      <c r="E116" s="137">
        <v>700</v>
      </c>
      <c r="G116" s="158">
        <f t="shared" si="1"/>
      </c>
      <c r="H116" s="155"/>
    </row>
    <row r="117" spans="1:8" ht="12.75">
      <c r="A117" s="133" t="s">
        <v>1421</v>
      </c>
      <c r="B117" s="134" t="s">
        <v>177</v>
      </c>
      <c r="C117" s="135" t="s">
        <v>178</v>
      </c>
      <c r="D117" s="136">
        <v>12103.455000000002</v>
      </c>
      <c r="E117" s="137">
        <v>1250</v>
      </c>
      <c r="G117" s="158">
        <f t="shared" si="1"/>
      </c>
      <c r="H117" s="155"/>
    </row>
    <row r="118" spans="1:8" ht="12.75">
      <c r="A118" s="133" t="s">
        <v>1422</v>
      </c>
      <c r="B118" s="134" t="s">
        <v>179</v>
      </c>
      <c r="C118" s="135" t="s">
        <v>180</v>
      </c>
      <c r="D118" s="136">
        <v>8073.52</v>
      </c>
      <c r="E118" s="137">
        <v>900</v>
      </c>
      <c r="G118" s="158">
        <f t="shared" si="1"/>
      </c>
      <c r="H118" s="155"/>
    </row>
    <row r="119" spans="1:8" ht="12.75">
      <c r="A119" s="133" t="s">
        <v>1423</v>
      </c>
      <c r="B119" s="134" t="s">
        <v>181</v>
      </c>
      <c r="C119" s="135" t="s">
        <v>182</v>
      </c>
      <c r="D119" s="136">
        <v>8222.9875</v>
      </c>
      <c r="E119" s="137">
        <v>900</v>
      </c>
      <c r="G119" s="158">
        <f t="shared" si="1"/>
      </c>
      <c r="H119" s="155"/>
    </row>
    <row r="120" spans="1:8" ht="12.75">
      <c r="A120" s="133" t="s">
        <v>1424</v>
      </c>
      <c r="B120" s="134" t="s">
        <v>183</v>
      </c>
      <c r="C120" s="135" t="s">
        <v>184</v>
      </c>
      <c r="D120" s="136">
        <v>7911.995</v>
      </c>
      <c r="E120" s="137">
        <v>700</v>
      </c>
      <c r="G120" s="158">
        <f t="shared" si="1"/>
      </c>
      <c r="H120" s="155"/>
    </row>
    <row r="121" spans="1:8" ht="12.75">
      <c r="A121" s="133" t="s">
        <v>1425</v>
      </c>
      <c r="B121" s="134" t="s">
        <v>185</v>
      </c>
      <c r="C121" s="135" t="s">
        <v>186</v>
      </c>
      <c r="D121" s="136">
        <v>15242.727499999999</v>
      </c>
      <c r="E121" s="137">
        <v>1700</v>
      </c>
      <c r="G121" s="158">
        <f t="shared" si="1"/>
      </c>
      <c r="H121" s="155"/>
    </row>
    <row r="122" spans="1:8" ht="12.75">
      <c r="A122" s="133" t="s">
        <v>1426</v>
      </c>
      <c r="B122" s="134" t="s">
        <v>187</v>
      </c>
      <c r="C122" s="135" t="s">
        <v>188</v>
      </c>
      <c r="D122" s="136">
        <v>8705.2875</v>
      </c>
      <c r="E122" s="137">
        <v>900</v>
      </c>
      <c r="G122" s="158">
        <f t="shared" si="1"/>
      </c>
      <c r="H122" s="155"/>
    </row>
    <row r="123" spans="1:8" ht="12.75">
      <c r="A123" s="133" t="s">
        <v>1427</v>
      </c>
      <c r="B123" s="134" t="s">
        <v>189</v>
      </c>
      <c r="C123" s="135" t="s">
        <v>190</v>
      </c>
      <c r="D123" s="136">
        <v>10115.3325</v>
      </c>
      <c r="E123" s="137">
        <v>1250</v>
      </c>
      <c r="G123" s="158">
        <f t="shared" si="1"/>
      </c>
      <c r="H123" s="155"/>
    </row>
    <row r="124" spans="1:8" ht="12.75">
      <c r="A124" s="133" t="s">
        <v>1428</v>
      </c>
      <c r="B124" s="134" t="s">
        <v>191</v>
      </c>
      <c r="C124" s="135" t="s">
        <v>192</v>
      </c>
      <c r="D124" s="136">
        <v>2872.6425</v>
      </c>
      <c r="E124" s="137">
        <v>250</v>
      </c>
      <c r="G124" s="158">
        <f t="shared" si="1"/>
      </c>
      <c r="H124" s="155"/>
    </row>
    <row r="125" spans="1:8" ht="12.75">
      <c r="A125" s="133" t="s">
        <v>1429</v>
      </c>
      <c r="B125" s="134" t="s">
        <v>193</v>
      </c>
      <c r="C125" s="135" t="s">
        <v>194</v>
      </c>
      <c r="D125" s="136">
        <v>90988.8525</v>
      </c>
      <c r="E125" s="137">
        <v>6000</v>
      </c>
      <c r="G125" s="158">
        <f t="shared" si="1"/>
      </c>
      <c r="H125" s="155"/>
    </row>
    <row r="126" spans="1:8" ht="12.75">
      <c r="A126" s="133" t="s">
        <v>1430</v>
      </c>
      <c r="B126" s="134" t="s">
        <v>1290</v>
      </c>
      <c r="C126" s="135" t="s">
        <v>1291</v>
      </c>
      <c r="D126" s="136">
        <v>68048.435</v>
      </c>
      <c r="E126" s="137">
        <v>6000</v>
      </c>
      <c r="G126" s="158">
        <f t="shared" si="1"/>
      </c>
      <c r="H126" s="155"/>
    </row>
    <row r="127" spans="1:8" ht="12.75">
      <c r="A127" s="133" t="s">
        <v>1431</v>
      </c>
      <c r="B127" s="134" t="s">
        <v>195</v>
      </c>
      <c r="C127" s="135" t="s">
        <v>196</v>
      </c>
      <c r="D127" s="136">
        <v>72081.1</v>
      </c>
      <c r="E127" s="137">
        <v>6000</v>
      </c>
      <c r="G127" s="158">
        <f t="shared" si="1"/>
      </c>
      <c r="H127" s="155"/>
    </row>
    <row r="128" spans="1:8" ht="12.75">
      <c r="A128" s="133" t="s">
        <v>1432</v>
      </c>
      <c r="B128" s="134" t="s">
        <v>197</v>
      </c>
      <c r="C128" s="135" t="s">
        <v>198</v>
      </c>
      <c r="D128" s="136">
        <v>44855.0375</v>
      </c>
      <c r="E128" s="137">
        <v>4200</v>
      </c>
      <c r="G128" s="158">
        <f t="shared" si="1"/>
      </c>
      <c r="H128" s="155"/>
    </row>
    <row r="129" spans="1:8" ht="22.5">
      <c r="A129" s="133" t="s">
        <v>1433</v>
      </c>
      <c r="B129" s="134" t="s">
        <v>199</v>
      </c>
      <c r="C129" s="135" t="s">
        <v>200</v>
      </c>
      <c r="D129" s="136">
        <v>29695.802499999998</v>
      </c>
      <c r="E129" s="137">
        <v>2700</v>
      </c>
      <c r="G129" s="158">
        <f t="shared" si="1"/>
      </c>
      <c r="H129" s="155"/>
    </row>
    <row r="130" spans="1:8" ht="12.75">
      <c r="A130" s="133" t="s">
        <v>1434</v>
      </c>
      <c r="B130" s="134" t="s">
        <v>201</v>
      </c>
      <c r="C130" s="135" t="s">
        <v>202</v>
      </c>
      <c r="D130" s="136">
        <v>112719</v>
      </c>
      <c r="E130" s="137">
        <v>6000</v>
      </c>
      <c r="G130" s="158">
        <f t="shared" si="1"/>
      </c>
      <c r="H130" s="155"/>
    </row>
    <row r="131" spans="1:8" ht="12.75">
      <c r="A131" s="133" t="s">
        <v>1435</v>
      </c>
      <c r="B131" s="134" t="s">
        <v>203</v>
      </c>
      <c r="C131" s="135" t="s">
        <v>204</v>
      </c>
      <c r="D131" s="136">
        <v>31782.66</v>
      </c>
      <c r="E131" s="137">
        <v>3200</v>
      </c>
      <c r="G131" s="158">
        <f t="shared" si="1"/>
      </c>
      <c r="H131" s="155"/>
    </row>
    <row r="132" spans="1:8" ht="12.75">
      <c r="A132" s="133" t="s">
        <v>1436</v>
      </c>
      <c r="B132" s="134" t="s">
        <v>205</v>
      </c>
      <c r="C132" s="135" t="s">
        <v>206</v>
      </c>
      <c r="D132" s="136">
        <v>82215.0875</v>
      </c>
      <c r="E132" s="137">
        <v>6000</v>
      </c>
      <c r="G132" s="158">
        <f t="shared" si="1"/>
      </c>
      <c r="H132" s="155"/>
    </row>
    <row r="133" spans="1:8" ht="12.75">
      <c r="A133" s="133" t="s">
        <v>1437</v>
      </c>
      <c r="B133" s="134" t="s">
        <v>207</v>
      </c>
      <c r="C133" s="135" t="s">
        <v>208</v>
      </c>
      <c r="D133" s="136">
        <v>50494.307499999995</v>
      </c>
      <c r="E133" s="137">
        <v>5200</v>
      </c>
      <c r="G133" s="158">
        <f t="shared" si="1"/>
      </c>
      <c r="H133" s="155"/>
    </row>
    <row r="134" spans="1:8" ht="12.75">
      <c r="A134" s="133" t="s">
        <v>1438</v>
      </c>
      <c r="B134" s="134" t="s">
        <v>1213</v>
      </c>
      <c r="C134" s="135" t="s">
        <v>1214</v>
      </c>
      <c r="D134" s="136">
        <v>52589.1275</v>
      </c>
      <c r="E134" s="137">
        <v>5200</v>
      </c>
      <c r="G134" s="158">
        <f aca="true" t="shared" si="2" ref="G134:G197">IF(H134=1,$I$3,"")</f>
      </c>
      <c r="H134" s="155"/>
    </row>
    <row r="135" spans="1:8" ht="12.75">
      <c r="A135" s="133" t="s">
        <v>1439</v>
      </c>
      <c r="B135" s="134" t="s">
        <v>1215</v>
      </c>
      <c r="C135" s="135" t="s">
        <v>1216</v>
      </c>
      <c r="D135" s="136">
        <v>37411.01</v>
      </c>
      <c r="E135" s="137">
        <v>3700</v>
      </c>
      <c r="G135" s="158">
        <f t="shared" si="2"/>
      </c>
      <c r="H135" s="155"/>
    </row>
    <row r="136" spans="1:8" ht="12.75">
      <c r="A136" s="133" t="s">
        <v>1440</v>
      </c>
      <c r="B136" s="134" t="s">
        <v>209</v>
      </c>
      <c r="C136" s="135" t="s">
        <v>210</v>
      </c>
      <c r="D136" s="136">
        <v>40920.424999999996</v>
      </c>
      <c r="E136" s="137">
        <v>4200</v>
      </c>
      <c r="G136" s="158">
        <f t="shared" si="2"/>
      </c>
      <c r="H136" s="155"/>
    </row>
    <row r="137" spans="1:8" ht="12.75">
      <c r="A137" s="133" t="s">
        <v>1441</v>
      </c>
      <c r="B137" s="134" t="s">
        <v>211</v>
      </c>
      <c r="C137" s="135" t="s">
        <v>212</v>
      </c>
      <c r="D137" s="136">
        <v>23662.73</v>
      </c>
      <c r="E137" s="137">
        <v>2200</v>
      </c>
      <c r="G137" s="158">
        <f t="shared" si="2"/>
      </c>
      <c r="H137" s="155"/>
    </row>
    <row r="138" spans="1:8" ht="12.75">
      <c r="A138" s="133" t="s">
        <v>1442</v>
      </c>
      <c r="B138" s="134" t="s">
        <v>213</v>
      </c>
      <c r="C138" s="135" t="s">
        <v>214</v>
      </c>
      <c r="D138" s="136">
        <v>15171.52</v>
      </c>
      <c r="E138" s="137">
        <v>1700</v>
      </c>
      <c r="G138" s="158">
        <f t="shared" si="2"/>
      </c>
      <c r="H138" s="155"/>
    </row>
    <row r="139" spans="1:8" ht="12.75">
      <c r="A139" s="133" t="s">
        <v>1443</v>
      </c>
      <c r="B139" s="134" t="s">
        <v>215</v>
      </c>
      <c r="C139" s="135" t="s">
        <v>1444</v>
      </c>
      <c r="D139" s="136">
        <v>7173.7575</v>
      </c>
      <c r="E139" s="137">
        <v>700</v>
      </c>
      <c r="G139" s="158">
        <f t="shared" si="2"/>
      </c>
      <c r="H139" s="155"/>
    </row>
    <row r="140" spans="1:8" ht="12.75">
      <c r="A140" s="133" t="s">
        <v>1445</v>
      </c>
      <c r="B140" s="134" t="s">
        <v>216</v>
      </c>
      <c r="C140" s="135" t="s">
        <v>217</v>
      </c>
      <c r="D140" s="136">
        <v>21608.405</v>
      </c>
      <c r="E140" s="137">
        <v>2200</v>
      </c>
      <c r="G140" s="158">
        <f t="shared" si="2"/>
      </c>
      <c r="H140" s="155"/>
    </row>
    <row r="141" spans="1:8" ht="12.75">
      <c r="A141" s="133" t="s">
        <v>1446</v>
      </c>
      <c r="B141" s="134" t="s">
        <v>218</v>
      </c>
      <c r="C141" s="135" t="s">
        <v>219</v>
      </c>
      <c r="D141" s="136">
        <v>26348.822500000002</v>
      </c>
      <c r="E141" s="137">
        <v>2700</v>
      </c>
      <c r="G141" s="158">
        <f t="shared" si="2"/>
      </c>
      <c r="H141" s="155"/>
    </row>
    <row r="142" spans="1:8" ht="12.75">
      <c r="A142" s="133" t="s">
        <v>1447</v>
      </c>
      <c r="B142" s="134" t="s">
        <v>2029</v>
      </c>
      <c r="C142" s="135" t="s">
        <v>2030</v>
      </c>
      <c r="D142" s="136">
        <v>16566.7775</v>
      </c>
      <c r="E142" s="137">
        <v>1700</v>
      </c>
      <c r="G142" s="158">
        <f t="shared" si="2"/>
      </c>
      <c r="H142" s="155"/>
    </row>
    <row r="143" spans="1:8" ht="12.75">
      <c r="A143" s="133" t="s">
        <v>1448</v>
      </c>
      <c r="B143" s="134" t="s">
        <v>220</v>
      </c>
      <c r="C143" s="135" t="s">
        <v>221</v>
      </c>
      <c r="D143" s="136">
        <v>27380.3075</v>
      </c>
      <c r="E143" s="137">
        <v>2700</v>
      </c>
      <c r="G143" s="158">
        <f t="shared" si="2"/>
      </c>
      <c r="H143" s="155"/>
    </row>
    <row r="144" spans="1:8" ht="12.75">
      <c r="A144" s="133" t="s">
        <v>1449</v>
      </c>
      <c r="B144" s="134" t="s">
        <v>222</v>
      </c>
      <c r="C144" s="135" t="s">
        <v>223</v>
      </c>
      <c r="D144" s="136">
        <v>17400.11</v>
      </c>
      <c r="E144" s="137">
        <v>1700</v>
      </c>
      <c r="G144" s="158">
        <f t="shared" si="2"/>
      </c>
      <c r="H144" s="155"/>
    </row>
    <row r="145" spans="1:8" ht="12.75">
      <c r="A145" s="133" t="s">
        <v>1450</v>
      </c>
      <c r="B145" s="134" t="s">
        <v>224</v>
      </c>
      <c r="C145" s="135" t="s">
        <v>225</v>
      </c>
      <c r="D145" s="136">
        <v>11705.33</v>
      </c>
      <c r="E145" s="137">
        <v>1250</v>
      </c>
      <c r="G145" s="158">
        <f t="shared" si="2"/>
      </c>
      <c r="H145" s="155"/>
    </row>
    <row r="146" spans="1:8" ht="12.75">
      <c r="A146" s="133" t="s">
        <v>1451</v>
      </c>
      <c r="B146" s="134" t="s">
        <v>226</v>
      </c>
      <c r="C146" s="135" t="s">
        <v>227</v>
      </c>
      <c r="D146" s="136">
        <v>19203.502500000002</v>
      </c>
      <c r="E146" s="137">
        <v>1700</v>
      </c>
      <c r="G146" s="158">
        <f t="shared" si="2"/>
      </c>
      <c r="H146" s="155"/>
    </row>
    <row r="147" spans="1:8" ht="12.75">
      <c r="A147" s="133" t="s">
        <v>1452</v>
      </c>
      <c r="B147" s="134" t="s">
        <v>228</v>
      </c>
      <c r="C147" s="135" t="s">
        <v>229</v>
      </c>
      <c r="D147" s="136">
        <v>12762.75</v>
      </c>
      <c r="E147" s="137">
        <v>1250</v>
      </c>
      <c r="G147" s="158">
        <f t="shared" si="2"/>
      </c>
      <c r="H147" s="155"/>
    </row>
    <row r="148" spans="1:8" ht="12.75">
      <c r="A148" s="133" t="s">
        <v>1453</v>
      </c>
      <c r="B148" s="134" t="s">
        <v>230</v>
      </c>
      <c r="C148" s="135" t="s">
        <v>231</v>
      </c>
      <c r="D148" s="136">
        <v>17317.9825</v>
      </c>
      <c r="E148" s="137">
        <v>1700</v>
      </c>
      <c r="G148" s="158">
        <f t="shared" si="2"/>
      </c>
      <c r="H148" s="155"/>
    </row>
    <row r="149" spans="1:8" ht="12.75">
      <c r="A149" s="133" t="s">
        <v>1454</v>
      </c>
      <c r="B149" s="134" t="s">
        <v>232</v>
      </c>
      <c r="C149" s="135" t="s">
        <v>233</v>
      </c>
      <c r="D149" s="136">
        <v>20029.7825</v>
      </c>
      <c r="E149" s="137">
        <v>2200</v>
      </c>
      <c r="G149" s="158">
        <f t="shared" si="2"/>
      </c>
      <c r="H149" s="155"/>
    </row>
    <row r="150" spans="1:8" ht="12.75">
      <c r="A150" s="133" t="s">
        <v>1455</v>
      </c>
      <c r="B150" s="134" t="s">
        <v>234</v>
      </c>
      <c r="C150" s="135" t="s">
        <v>235</v>
      </c>
      <c r="D150" s="136">
        <v>14511.087500000001</v>
      </c>
      <c r="E150" s="137">
        <v>1250</v>
      </c>
      <c r="G150" s="158">
        <f t="shared" si="2"/>
      </c>
      <c r="H150" s="155"/>
    </row>
    <row r="151" spans="1:8" ht="12.75">
      <c r="A151" s="133" t="s">
        <v>1456</v>
      </c>
      <c r="B151" s="134" t="s">
        <v>236</v>
      </c>
      <c r="C151" s="135" t="s">
        <v>237</v>
      </c>
      <c r="D151" s="136">
        <v>10672.025</v>
      </c>
      <c r="E151" s="137">
        <v>1250</v>
      </c>
      <c r="G151" s="158">
        <f t="shared" si="2"/>
      </c>
      <c r="H151" s="155"/>
    </row>
    <row r="152" spans="1:8" ht="12.75">
      <c r="A152" s="133" t="s">
        <v>1457</v>
      </c>
      <c r="B152" s="134" t="s">
        <v>238</v>
      </c>
      <c r="C152" s="135" t="s">
        <v>239</v>
      </c>
      <c r="D152" s="136">
        <v>19465.5825</v>
      </c>
      <c r="E152" s="137">
        <v>1700</v>
      </c>
      <c r="G152" s="158">
        <f t="shared" si="2"/>
      </c>
      <c r="H152" s="155"/>
    </row>
    <row r="153" spans="1:8" ht="12.75">
      <c r="A153" s="133" t="s">
        <v>1458</v>
      </c>
      <c r="B153" s="134" t="s">
        <v>240</v>
      </c>
      <c r="C153" s="135" t="s">
        <v>1459</v>
      </c>
      <c r="D153" s="136">
        <v>13483.697500000002</v>
      </c>
      <c r="E153" s="137">
        <v>1250</v>
      </c>
      <c r="G153" s="158">
        <f t="shared" si="2"/>
      </c>
      <c r="H153" s="155"/>
    </row>
    <row r="154" spans="1:8" ht="12.75">
      <c r="A154" s="133" t="s">
        <v>1460</v>
      </c>
      <c r="B154" s="134" t="s">
        <v>241</v>
      </c>
      <c r="C154" s="135" t="s">
        <v>242</v>
      </c>
      <c r="D154" s="136">
        <v>36726.4625</v>
      </c>
      <c r="E154" s="137">
        <v>3700</v>
      </c>
      <c r="G154" s="158">
        <f t="shared" si="2"/>
      </c>
      <c r="H154" s="155"/>
    </row>
    <row r="155" spans="1:8" ht="12.75">
      <c r="A155" s="133" t="s">
        <v>1461</v>
      </c>
      <c r="B155" s="134" t="s">
        <v>243</v>
      </c>
      <c r="C155" s="135" t="s">
        <v>244</v>
      </c>
      <c r="D155" s="136">
        <v>24490.83</v>
      </c>
      <c r="E155" s="137">
        <v>2200</v>
      </c>
      <c r="G155" s="158">
        <f t="shared" si="2"/>
      </c>
      <c r="H155" s="155"/>
    </row>
    <row r="156" spans="1:8" ht="12.75">
      <c r="A156" s="133" t="s">
        <v>1462</v>
      </c>
      <c r="B156" s="134" t="s">
        <v>245</v>
      </c>
      <c r="C156" s="135" t="s">
        <v>246</v>
      </c>
      <c r="D156" s="136">
        <v>19487.4225</v>
      </c>
      <c r="E156" s="137">
        <v>1700</v>
      </c>
      <c r="G156" s="158">
        <f t="shared" si="2"/>
      </c>
      <c r="H156" s="155"/>
    </row>
    <row r="157" spans="1:8" ht="12.75">
      <c r="A157" s="133" t="s">
        <v>1463</v>
      </c>
      <c r="B157" s="134" t="s">
        <v>247</v>
      </c>
      <c r="C157" s="135" t="s">
        <v>248</v>
      </c>
      <c r="D157" s="136">
        <v>18955</v>
      </c>
      <c r="E157" s="137">
        <v>1700</v>
      </c>
      <c r="G157" s="158">
        <f t="shared" si="2"/>
      </c>
      <c r="H157" s="155"/>
    </row>
    <row r="158" spans="1:8" ht="12.75">
      <c r="A158" s="133" t="s">
        <v>1464</v>
      </c>
      <c r="B158" s="134" t="s">
        <v>249</v>
      </c>
      <c r="C158" s="135" t="s">
        <v>250</v>
      </c>
      <c r="D158" s="136">
        <v>55373.045</v>
      </c>
      <c r="E158" s="137">
        <v>5700</v>
      </c>
      <c r="G158" s="158">
        <f t="shared" si="2"/>
      </c>
      <c r="H158" s="155"/>
    </row>
    <row r="159" spans="1:8" ht="12.75">
      <c r="A159" s="133" t="s">
        <v>1465</v>
      </c>
      <c r="B159" s="134" t="s">
        <v>251</v>
      </c>
      <c r="C159" s="135" t="s">
        <v>252</v>
      </c>
      <c r="D159" s="136">
        <v>27884.9025</v>
      </c>
      <c r="E159" s="137">
        <v>2700</v>
      </c>
      <c r="G159" s="158">
        <f t="shared" si="2"/>
      </c>
      <c r="H159" s="155"/>
    </row>
    <row r="160" spans="1:8" ht="12.75">
      <c r="A160" s="133" t="s">
        <v>1466</v>
      </c>
      <c r="B160" s="134" t="s">
        <v>253</v>
      </c>
      <c r="C160" s="135" t="s">
        <v>254</v>
      </c>
      <c r="D160" s="136">
        <v>17723.3875</v>
      </c>
      <c r="E160" s="137">
        <v>1700</v>
      </c>
      <c r="G160" s="158">
        <f t="shared" si="2"/>
      </c>
      <c r="H160" s="155"/>
    </row>
    <row r="161" spans="1:8" ht="12.75">
      <c r="A161" s="133" t="s">
        <v>1467</v>
      </c>
      <c r="B161" s="134" t="s">
        <v>255</v>
      </c>
      <c r="C161" s="135" t="s">
        <v>256</v>
      </c>
      <c r="D161" s="136">
        <v>40321.19</v>
      </c>
      <c r="E161" s="137">
        <v>4200</v>
      </c>
      <c r="G161" s="158">
        <f t="shared" si="2"/>
      </c>
      <c r="H161" s="155"/>
    </row>
    <row r="162" spans="1:8" ht="12.75">
      <c r="A162" s="133" t="s">
        <v>1468</v>
      </c>
      <c r="B162" s="134" t="s">
        <v>257</v>
      </c>
      <c r="C162" s="135" t="s">
        <v>258</v>
      </c>
      <c r="D162" s="136">
        <v>31434.8125</v>
      </c>
      <c r="E162" s="137">
        <v>3200</v>
      </c>
      <c r="G162" s="158">
        <f t="shared" si="2"/>
      </c>
      <c r="H162" s="155"/>
    </row>
    <row r="163" spans="1:8" ht="12.75">
      <c r="A163" s="133" t="s">
        <v>1469</v>
      </c>
      <c r="B163" s="134" t="s">
        <v>259</v>
      </c>
      <c r="C163" s="135" t="s">
        <v>260</v>
      </c>
      <c r="D163" s="136">
        <v>20222.247499999998</v>
      </c>
      <c r="E163" s="137">
        <v>2200</v>
      </c>
      <c r="G163" s="158">
        <f t="shared" si="2"/>
      </c>
      <c r="H163" s="155"/>
    </row>
    <row r="164" spans="1:8" ht="12.75">
      <c r="A164" s="133" t="s">
        <v>1470</v>
      </c>
      <c r="B164" s="134" t="s">
        <v>261</v>
      </c>
      <c r="C164" s="135" t="s">
        <v>262</v>
      </c>
      <c r="D164" s="136">
        <v>22916.984999999997</v>
      </c>
      <c r="E164" s="137">
        <v>2200</v>
      </c>
      <c r="G164" s="158">
        <f t="shared" si="2"/>
      </c>
      <c r="H164" s="155"/>
    </row>
    <row r="165" spans="1:8" ht="12.75">
      <c r="A165" s="133" t="s">
        <v>1471</v>
      </c>
      <c r="B165" s="134" t="s">
        <v>263</v>
      </c>
      <c r="C165" s="135" t="s">
        <v>264</v>
      </c>
      <c r="D165" s="136">
        <v>19133.8875</v>
      </c>
      <c r="E165" s="137">
        <v>1700</v>
      </c>
      <c r="G165" s="158">
        <f t="shared" si="2"/>
      </c>
      <c r="H165" s="155"/>
    </row>
    <row r="166" spans="1:8" ht="12.75">
      <c r="A166" s="133" t="s">
        <v>1472</v>
      </c>
      <c r="B166" s="134" t="s">
        <v>265</v>
      </c>
      <c r="C166" s="135" t="s">
        <v>1473</v>
      </c>
      <c r="D166" s="136">
        <v>14146.6325</v>
      </c>
      <c r="E166" s="137">
        <v>1250</v>
      </c>
      <c r="G166" s="158">
        <f t="shared" si="2"/>
      </c>
      <c r="H166" s="155"/>
    </row>
    <row r="167" spans="1:8" ht="22.5">
      <c r="A167" s="133" t="s">
        <v>1474</v>
      </c>
      <c r="B167" s="134" t="s">
        <v>266</v>
      </c>
      <c r="C167" s="135" t="s">
        <v>1475</v>
      </c>
      <c r="D167" s="136">
        <v>346078</v>
      </c>
      <c r="E167" s="137">
        <v>6000</v>
      </c>
      <c r="G167" s="158">
        <f t="shared" si="2"/>
      </c>
      <c r="H167" s="155"/>
    </row>
    <row r="168" spans="1:8" ht="22.5">
      <c r="A168" s="133" t="s">
        <v>1476</v>
      </c>
      <c r="B168" s="134" t="s">
        <v>267</v>
      </c>
      <c r="C168" s="135" t="s">
        <v>1477</v>
      </c>
      <c r="D168" s="136">
        <v>241057</v>
      </c>
      <c r="E168" s="137">
        <v>6000</v>
      </c>
      <c r="G168" s="158">
        <f t="shared" si="2"/>
      </c>
      <c r="H168" s="155"/>
    </row>
    <row r="169" spans="1:8" ht="22.5">
      <c r="A169" s="133" t="s">
        <v>1478</v>
      </c>
      <c r="B169" s="134" t="s">
        <v>268</v>
      </c>
      <c r="C169" s="135" t="s">
        <v>1479</v>
      </c>
      <c r="D169" s="136">
        <v>86849.94499999999</v>
      </c>
      <c r="E169" s="137">
        <v>6000</v>
      </c>
      <c r="G169" s="158">
        <f t="shared" si="2"/>
      </c>
      <c r="H169" s="155"/>
    </row>
    <row r="170" spans="1:8" ht="22.5">
      <c r="A170" s="133" t="s">
        <v>1480</v>
      </c>
      <c r="B170" s="134" t="s">
        <v>269</v>
      </c>
      <c r="C170" s="135" t="s">
        <v>270</v>
      </c>
      <c r="D170" s="136">
        <v>468630</v>
      </c>
      <c r="E170" s="137">
        <v>6000</v>
      </c>
      <c r="G170" s="158">
        <f t="shared" si="2"/>
      </c>
      <c r="H170" s="155"/>
    </row>
    <row r="171" spans="1:8" ht="22.5">
      <c r="A171" s="133" t="s">
        <v>1481</v>
      </c>
      <c r="B171" s="134" t="s">
        <v>271</v>
      </c>
      <c r="C171" s="135" t="s">
        <v>272</v>
      </c>
      <c r="D171" s="136">
        <v>429578</v>
      </c>
      <c r="E171" s="137">
        <v>6000</v>
      </c>
      <c r="G171" s="158">
        <f t="shared" si="2"/>
      </c>
      <c r="H171" s="155"/>
    </row>
    <row r="172" spans="1:8" ht="22.5">
      <c r="A172" s="133" t="s">
        <v>1482</v>
      </c>
      <c r="B172" s="134" t="s">
        <v>273</v>
      </c>
      <c r="C172" s="135" t="s">
        <v>274</v>
      </c>
      <c r="D172" s="136">
        <v>369000</v>
      </c>
      <c r="E172" s="137">
        <v>6000</v>
      </c>
      <c r="G172" s="158">
        <f t="shared" si="2"/>
      </c>
      <c r="H172" s="155"/>
    </row>
    <row r="173" spans="1:8" ht="12.75">
      <c r="A173" s="133" t="s">
        <v>1483</v>
      </c>
      <c r="B173" s="134" t="s">
        <v>275</v>
      </c>
      <c r="C173" s="135" t="s">
        <v>1484</v>
      </c>
      <c r="D173" s="136">
        <v>351165</v>
      </c>
      <c r="E173" s="137">
        <v>6000</v>
      </c>
      <c r="G173" s="158">
        <f t="shared" si="2"/>
      </c>
      <c r="H173" s="155"/>
    </row>
    <row r="174" spans="1:8" ht="12.75">
      <c r="A174" s="133" t="s">
        <v>1485</v>
      </c>
      <c r="B174" s="134" t="s">
        <v>276</v>
      </c>
      <c r="C174" s="135" t="s">
        <v>1486</v>
      </c>
      <c r="D174" s="136">
        <v>307500</v>
      </c>
      <c r="E174" s="137">
        <v>6000</v>
      </c>
      <c r="G174" s="158">
        <f t="shared" si="2"/>
      </c>
      <c r="H174" s="155"/>
    </row>
    <row r="175" spans="1:8" ht="22.5">
      <c r="A175" s="133" t="s">
        <v>1487</v>
      </c>
      <c r="B175" s="134" t="s">
        <v>277</v>
      </c>
      <c r="C175" s="135" t="s">
        <v>1488</v>
      </c>
      <c r="D175" s="136">
        <v>306720</v>
      </c>
      <c r="E175" s="137">
        <v>6000</v>
      </c>
      <c r="G175" s="158">
        <f t="shared" si="2"/>
      </c>
      <c r="H175" s="155"/>
    </row>
    <row r="176" spans="1:8" ht="12.75">
      <c r="A176" s="133" t="s">
        <v>1489</v>
      </c>
      <c r="B176" s="134" t="s">
        <v>278</v>
      </c>
      <c r="C176" s="135" t="s">
        <v>1490</v>
      </c>
      <c r="D176" s="136">
        <v>289050</v>
      </c>
      <c r="E176" s="137">
        <v>6000</v>
      </c>
      <c r="G176" s="158">
        <f t="shared" si="2"/>
      </c>
      <c r="H176" s="155"/>
    </row>
    <row r="177" spans="1:8" ht="22.5">
      <c r="A177" s="133" t="s">
        <v>1491</v>
      </c>
      <c r="B177" s="134" t="s">
        <v>279</v>
      </c>
      <c r="C177" s="135" t="s">
        <v>280</v>
      </c>
      <c r="D177" s="136">
        <v>354609</v>
      </c>
      <c r="E177" s="137">
        <v>6000</v>
      </c>
      <c r="G177" s="158">
        <f t="shared" si="2"/>
      </c>
      <c r="H177" s="155"/>
    </row>
    <row r="178" spans="1:8" ht="22.5">
      <c r="A178" s="133" t="s">
        <v>1492</v>
      </c>
      <c r="B178" s="134" t="s">
        <v>281</v>
      </c>
      <c r="C178" s="135" t="s">
        <v>282</v>
      </c>
      <c r="D178" s="136">
        <v>354609</v>
      </c>
      <c r="E178" s="137">
        <v>6000</v>
      </c>
      <c r="G178" s="158">
        <f t="shared" si="2"/>
      </c>
      <c r="H178" s="155"/>
    </row>
    <row r="179" spans="1:8" ht="22.5">
      <c r="A179" s="133" t="s">
        <v>1493</v>
      </c>
      <c r="B179" s="134" t="s">
        <v>283</v>
      </c>
      <c r="C179" s="135" t="s">
        <v>330</v>
      </c>
      <c r="D179" s="136">
        <v>304425</v>
      </c>
      <c r="E179" s="137">
        <v>6000</v>
      </c>
      <c r="G179" s="158">
        <f t="shared" si="2"/>
      </c>
      <c r="H179" s="155"/>
    </row>
    <row r="180" spans="1:8" ht="22.5">
      <c r="A180" s="133" t="s">
        <v>1494</v>
      </c>
      <c r="B180" s="134" t="s">
        <v>331</v>
      </c>
      <c r="C180" s="135" t="s">
        <v>1495</v>
      </c>
      <c r="D180" s="136">
        <v>196800</v>
      </c>
      <c r="E180" s="137">
        <v>6000</v>
      </c>
      <c r="G180" s="158">
        <f t="shared" si="2"/>
      </c>
      <c r="H180" s="155"/>
    </row>
    <row r="181" spans="1:8" ht="22.5">
      <c r="A181" s="133" t="s">
        <v>1496</v>
      </c>
      <c r="B181" s="134" t="s">
        <v>332</v>
      </c>
      <c r="C181" s="135" t="s">
        <v>333</v>
      </c>
      <c r="D181" s="136">
        <v>307500</v>
      </c>
      <c r="E181" s="137">
        <v>6000</v>
      </c>
      <c r="G181" s="158">
        <f t="shared" si="2"/>
      </c>
      <c r="H181" s="155"/>
    </row>
    <row r="182" spans="1:8" ht="22.5">
      <c r="A182" s="133" t="s">
        <v>1497</v>
      </c>
      <c r="B182" s="134" t="s">
        <v>334</v>
      </c>
      <c r="C182" s="135" t="s">
        <v>335</v>
      </c>
      <c r="D182" s="136">
        <v>307500</v>
      </c>
      <c r="E182" s="137">
        <v>6000</v>
      </c>
      <c r="G182" s="158">
        <f t="shared" si="2"/>
      </c>
      <c r="H182" s="155"/>
    </row>
    <row r="183" spans="1:8" ht="12.75">
      <c r="A183" s="133" t="s">
        <v>1498</v>
      </c>
      <c r="B183" s="134" t="s">
        <v>1217</v>
      </c>
      <c r="C183" s="135" t="s">
        <v>1218</v>
      </c>
      <c r="D183" s="136">
        <v>80884.2125</v>
      </c>
      <c r="E183" s="137">
        <v>6000</v>
      </c>
      <c r="G183" s="158">
        <f t="shared" si="2"/>
      </c>
      <c r="H183" s="155"/>
    </row>
    <row r="184" spans="1:8" ht="22.5">
      <c r="A184" s="133" t="s">
        <v>1499</v>
      </c>
      <c r="B184" s="134" t="s">
        <v>336</v>
      </c>
      <c r="C184" s="135" t="s">
        <v>1500</v>
      </c>
      <c r="D184" s="136">
        <v>124958.47</v>
      </c>
      <c r="E184" s="137">
        <v>6000</v>
      </c>
      <c r="G184" s="158">
        <f t="shared" si="2"/>
      </c>
      <c r="H184" s="155"/>
    </row>
    <row r="185" spans="1:8" ht="22.5">
      <c r="A185" s="133" t="s">
        <v>1501</v>
      </c>
      <c r="B185" s="134" t="s">
        <v>337</v>
      </c>
      <c r="C185" s="135" t="s">
        <v>1502</v>
      </c>
      <c r="D185" s="136">
        <v>82186.19499999999</v>
      </c>
      <c r="E185" s="137">
        <v>6000</v>
      </c>
      <c r="G185" s="158">
        <f t="shared" si="2"/>
      </c>
      <c r="H185" s="155"/>
    </row>
    <row r="186" spans="1:8" ht="12.75">
      <c r="A186" s="133" t="s">
        <v>1503</v>
      </c>
      <c r="B186" s="134" t="s">
        <v>1219</v>
      </c>
      <c r="C186" s="135" t="s">
        <v>1220</v>
      </c>
      <c r="D186" s="136">
        <v>168510</v>
      </c>
      <c r="E186" s="137">
        <v>6000</v>
      </c>
      <c r="G186" s="158">
        <f t="shared" si="2"/>
      </c>
      <c r="H186" s="155"/>
    </row>
    <row r="187" spans="1:8" ht="22.5">
      <c r="A187" s="133" t="s">
        <v>1504</v>
      </c>
      <c r="B187" s="134" t="s">
        <v>338</v>
      </c>
      <c r="C187" s="135" t="s">
        <v>339</v>
      </c>
      <c r="D187" s="136">
        <v>74000</v>
      </c>
      <c r="E187" s="137">
        <v>6000</v>
      </c>
      <c r="F187" t="s">
        <v>469</v>
      </c>
      <c r="G187" s="158">
        <f t="shared" si="2"/>
      </c>
      <c r="H187" s="155"/>
    </row>
    <row r="188" spans="1:8" ht="22.5">
      <c r="A188" s="133" t="s">
        <v>1505</v>
      </c>
      <c r="B188" s="134" t="s">
        <v>340</v>
      </c>
      <c r="C188" s="135" t="s">
        <v>341</v>
      </c>
      <c r="D188" s="136">
        <v>100000</v>
      </c>
      <c r="E188" s="137">
        <v>6000</v>
      </c>
      <c r="G188" s="158">
        <f t="shared" si="2"/>
      </c>
      <c r="H188" s="155"/>
    </row>
    <row r="189" spans="1:8" ht="22.5">
      <c r="A189" s="133" t="s">
        <v>1506</v>
      </c>
      <c r="B189" s="134" t="s">
        <v>2031</v>
      </c>
      <c r="C189" s="135" t="s">
        <v>2032</v>
      </c>
      <c r="D189" s="136">
        <v>50000</v>
      </c>
      <c r="E189" s="137">
        <v>4700</v>
      </c>
      <c r="G189" s="158">
        <f t="shared" si="2"/>
      </c>
      <c r="H189" s="155"/>
    </row>
    <row r="190" spans="1:8" ht="22.5">
      <c r="A190" s="133" t="s">
        <v>1507</v>
      </c>
      <c r="B190" s="134" t="s">
        <v>2033</v>
      </c>
      <c r="C190" s="135" t="s">
        <v>1508</v>
      </c>
      <c r="D190" s="136">
        <v>40000</v>
      </c>
      <c r="E190" s="137">
        <v>3700</v>
      </c>
      <c r="G190" s="158">
        <f t="shared" si="2"/>
      </c>
      <c r="H190" s="155"/>
    </row>
    <row r="191" spans="1:8" ht="22.5">
      <c r="A191" s="133" t="s">
        <v>1509</v>
      </c>
      <c r="B191" s="134" t="s">
        <v>1221</v>
      </c>
      <c r="C191" s="135" t="s">
        <v>1222</v>
      </c>
      <c r="D191" s="136">
        <v>68945.9225</v>
      </c>
      <c r="E191" s="137">
        <v>6000</v>
      </c>
      <c r="G191" s="158">
        <f t="shared" si="2"/>
      </c>
      <c r="H191" s="155"/>
    </row>
    <row r="192" spans="1:8" ht="22.5">
      <c r="A192" s="133" t="s">
        <v>1510</v>
      </c>
      <c r="B192" s="134" t="s">
        <v>1223</v>
      </c>
      <c r="C192" s="135" t="s">
        <v>1224</v>
      </c>
      <c r="D192" s="136">
        <v>53033.2075</v>
      </c>
      <c r="E192" s="137">
        <v>5200</v>
      </c>
      <c r="G192" s="158">
        <f t="shared" si="2"/>
      </c>
      <c r="H192" s="155"/>
    </row>
    <row r="193" spans="1:8" ht="12.75">
      <c r="A193" s="133" t="s">
        <v>1511</v>
      </c>
      <c r="B193" s="134" t="s">
        <v>1225</v>
      </c>
      <c r="C193" s="135" t="s">
        <v>1226</v>
      </c>
      <c r="D193" s="136">
        <v>79123.135</v>
      </c>
      <c r="E193" s="137">
        <v>6000</v>
      </c>
      <c r="G193" s="158">
        <f t="shared" si="2"/>
      </c>
      <c r="H193" s="155"/>
    </row>
    <row r="194" spans="1:8" ht="12.75">
      <c r="A194" s="133" t="s">
        <v>1512</v>
      </c>
      <c r="B194" s="134" t="s">
        <v>1227</v>
      </c>
      <c r="C194" s="135" t="s">
        <v>1228</v>
      </c>
      <c r="D194" s="136">
        <v>26164.774999999998</v>
      </c>
      <c r="E194" s="137">
        <v>2700</v>
      </c>
      <c r="G194" s="158">
        <f t="shared" si="2"/>
      </c>
      <c r="H194" s="155"/>
    </row>
    <row r="195" spans="1:8" ht="12.75">
      <c r="A195" s="133" t="s">
        <v>1513</v>
      </c>
      <c r="B195" s="134" t="s">
        <v>342</v>
      </c>
      <c r="C195" s="135" t="s">
        <v>343</v>
      </c>
      <c r="D195" s="136">
        <v>372070</v>
      </c>
      <c r="E195" s="137">
        <v>6000</v>
      </c>
      <c r="G195" s="158">
        <f t="shared" si="2"/>
      </c>
      <c r="H195" s="155"/>
    </row>
    <row r="196" spans="1:8" ht="12.75">
      <c r="A196" s="133" t="s">
        <v>1514</v>
      </c>
      <c r="B196" s="134" t="s">
        <v>2034</v>
      </c>
      <c r="C196" s="135" t="s">
        <v>2035</v>
      </c>
      <c r="D196" s="136">
        <v>22233.12</v>
      </c>
      <c r="E196" s="137">
        <v>2200</v>
      </c>
      <c r="G196" s="158">
        <f t="shared" si="2"/>
      </c>
      <c r="H196" s="155"/>
    </row>
    <row r="197" spans="1:8" ht="12.75">
      <c r="A197" s="133" t="s">
        <v>1515</v>
      </c>
      <c r="B197" s="134" t="s">
        <v>344</v>
      </c>
      <c r="C197" s="135" t="s">
        <v>345</v>
      </c>
      <c r="D197" s="136">
        <v>92388.66</v>
      </c>
      <c r="E197" s="137">
        <v>6000</v>
      </c>
      <c r="G197" s="158">
        <f t="shared" si="2"/>
      </c>
      <c r="H197" s="155"/>
    </row>
    <row r="198" spans="1:8" ht="12.75">
      <c r="A198" s="133" t="s">
        <v>1516</v>
      </c>
      <c r="B198" s="134" t="s">
        <v>2036</v>
      </c>
      <c r="C198" s="135" t="s">
        <v>2037</v>
      </c>
      <c r="D198" s="136">
        <v>44000</v>
      </c>
      <c r="E198" s="137">
        <v>4200</v>
      </c>
      <c r="G198" s="158">
        <f aca="true" t="shared" si="3" ref="G198:G261">IF(H198=1,$I$3,"")</f>
      </c>
      <c r="H198" s="155"/>
    </row>
    <row r="199" spans="1:8" ht="12.75">
      <c r="A199" s="133" t="s">
        <v>1517</v>
      </c>
      <c r="B199" s="134" t="s">
        <v>1229</v>
      </c>
      <c r="C199" s="135" t="s">
        <v>1230</v>
      </c>
      <c r="D199" s="136">
        <v>65061.1325</v>
      </c>
      <c r="E199" s="137">
        <v>6000</v>
      </c>
      <c r="G199" s="158">
        <f t="shared" si="3"/>
      </c>
      <c r="H199" s="155"/>
    </row>
    <row r="200" spans="1:8" ht="22.5">
      <c r="A200" s="133" t="s">
        <v>1518</v>
      </c>
      <c r="B200" s="134" t="s">
        <v>1231</v>
      </c>
      <c r="C200" s="135" t="s">
        <v>1232</v>
      </c>
      <c r="D200" s="136">
        <v>53634.035</v>
      </c>
      <c r="E200" s="137">
        <v>5200</v>
      </c>
      <c r="G200" s="158">
        <f t="shared" si="3"/>
      </c>
      <c r="H200" s="155"/>
    </row>
    <row r="201" spans="1:8" ht="22.5">
      <c r="A201" s="133" t="s">
        <v>1519</v>
      </c>
      <c r="B201" s="134" t="s">
        <v>1233</v>
      </c>
      <c r="C201" s="135" t="s">
        <v>1234</v>
      </c>
      <c r="D201" s="136">
        <v>42521.57</v>
      </c>
      <c r="E201" s="137">
        <v>4200</v>
      </c>
      <c r="G201" s="158">
        <f t="shared" si="3"/>
      </c>
      <c r="H201" s="155"/>
    </row>
    <row r="202" spans="1:8" ht="22.5">
      <c r="A202" s="133" t="s">
        <v>1520</v>
      </c>
      <c r="B202" s="134" t="s">
        <v>346</v>
      </c>
      <c r="C202" s="135" t="s">
        <v>347</v>
      </c>
      <c r="D202" s="136">
        <v>28659.7675</v>
      </c>
      <c r="E202" s="137">
        <v>2700</v>
      </c>
      <c r="G202" s="158">
        <f t="shared" si="3"/>
      </c>
      <c r="H202" s="155"/>
    </row>
    <row r="203" spans="1:8" ht="22.5">
      <c r="A203" s="133" t="s">
        <v>1521</v>
      </c>
      <c r="B203" s="134" t="s">
        <v>348</v>
      </c>
      <c r="C203" s="135" t="s">
        <v>349</v>
      </c>
      <c r="D203" s="136">
        <v>24653.72</v>
      </c>
      <c r="E203" s="137">
        <v>2200</v>
      </c>
      <c r="G203" s="158">
        <f t="shared" si="3"/>
      </c>
      <c r="H203" s="155"/>
    </row>
    <row r="204" spans="1:8" ht="22.5">
      <c r="A204" s="133" t="s">
        <v>1522</v>
      </c>
      <c r="B204" s="134" t="s">
        <v>1235</v>
      </c>
      <c r="C204" s="135" t="s">
        <v>1236</v>
      </c>
      <c r="D204" s="136">
        <v>39170.495</v>
      </c>
      <c r="E204" s="137">
        <v>3700</v>
      </c>
      <c r="G204" s="158">
        <f t="shared" si="3"/>
      </c>
      <c r="H204" s="155"/>
    </row>
    <row r="205" spans="1:8" ht="22.5">
      <c r="A205" s="133" t="s">
        <v>1523</v>
      </c>
      <c r="B205" s="134" t="s">
        <v>1237</v>
      </c>
      <c r="C205" s="135" t="s">
        <v>1238</v>
      </c>
      <c r="D205" s="136">
        <v>25884.95</v>
      </c>
      <c r="E205" s="137">
        <v>2700</v>
      </c>
      <c r="G205" s="158">
        <f t="shared" si="3"/>
      </c>
      <c r="H205" s="155"/>
    </row>
    <row r="206" spans="1:8" ht="22.5">
      <c r="A206" s="133" t="s">
        <v>1524</v>
      </c>
      <c r="B206" s="134" t="s">
        <v>1239</v>
      </c>
      <c r="C206" s="135" t="s">
        <v>1240</v>
      </c>
      <c r="D206" s="136">
        <v>20342.14</v>
      </c>
      <c r="E206" s="137">
        <v>2200</v>
      </c>
      <c r="G206" s="158">
        <f t="shared" si="3"/>
      </c>
      <c r="H206" s="155"/>
    </row>
    <row r="207" spans="1:8" ht="12.75">
      <c r="A207" s="133" t="s">
        <v>1525</v>
      </c>
      <c r="B207" s="134" t="s">
        <v>352</v>
      </c>
      <c r="C207" s="135" t="s">
        <v>353</v>
      </c>
      <c r="D207" s="136">
        <v>97233.955</v>
      </c>
      <c r="E207" s="137">
        <v>6000</v>
      </c>
      <c r="G207" s="158">
        <f t="shared" si="3"/>
      </c>
      <c r="H207" s="155"/>
    </row>
    <row r="208" spans="1:8" ht="12.75">
      <c r="A208" s="133" t="s">
        <v>1526</v>
      </c>
      <c r="B208" s="134" t="s">
        <v>1241</v>
      </c>
      <c r="C208" s="135" t="s">
        <v>1208</v>
      </c>
      <c r="D208" s="136">
        <v>36281.0175</v>
      </c>
      <c r="E208" s="137">
        <v>3700</v>
      </c>
      <c r="G208" s="158">
        <f t="shared" si="3"/>
      </c>
      <c r="H208" s="155"/>
    </row>
    <row r="209" spans="1:8" ht="12.75">
      <c r="A209" s="133" t="s">
        <v>1527</v>
      </c>
      <c r="B209" s="134" t="s">
        <v>1242</v>
      </c>
      <c r="C209" s="135" t="s">
        <v>1243</v>
      </c>
      <c r="D209" s="136">
        <v>18467.767499999998</v>
      </c>
      <c r="E209" s="137">
        <v>1700</v>
      </c>
      <c r="G209" s="158">
        <f t="shared" si="3"/>
      </c>
      <c r="H209" s="155"/>
    </row>
    <row r="210" spans="1:8" ht="12.75">
      <c r="A210" s="133" t="s">
        <v>1528</v>
      </c>
      <c r="B210" s="134" t="s">
        <v>354</v>
      </c>
      <c r="C210" s="135" t="s">
        <v>355</v>
      </c>
      <c r="D210" s="136">
        <v>34122.4975</v>
      </c>
      <c r="E210" s="137">
        <v>3200</v>
      </c>
      <c r="G210" s="158">
        <f t="shared" si="3"/>
      </c>
      <c r="H210" s="155"/>
    </row>
    <row r="211" spans="1:8" ht="12.75">
      <c r="A211" s="133" t="s">
        <v>1529</v>
      </c>
      <c r="B211" s="134" t="s">
        <v>2040</v>
      </c>
      <c r="C211" s="135" t="s">
        <v>2041</v>
      </c>
      <c r="D211" s="136">
        <v>17254.2825</v>
      </c>
      <c r="E211" s="137">
        <v>1700</v>
      </c>
      <c r="G211" s="158">
        <f t="shared" si="3"/>
      </c>
      <c r="H211" s="155"/>
    </row>
    <row r="212" spans="1:8" ht="12.75">
      <c r="A212" s="133" t="s">
        <v>1530</v>
      </c>
      <c r="B212" s="134" t="s">
        <v>356</v>
      </c>
      <c r="C212" s="135" t="s">
        <v>357</v>
      </c>
      <c r="D212" s="136">
        <v>28472.3075</v>
      </c>
      <c r="E212" s="137">
        <v>2700</v>
      </c>
      <c r="G212" s="158">
        <f t="shared" si="3"/>
      </c>
      <c r="H212" s="155"/>
    </row>
    <row r="213" spans="1:8" ht="12.75">
      <c r="A213" s="133" t="s">
        <v>1531</v>
      </c>
      <c r="B213" s="134" t="s">
        <v>1244</v>
      </c>
      <c r="C213" s="135" t="s">
        <v>1245</v>
      </c>
      <c r="D213" s="136">
        <v>30228.1525</v>
      </c>
      <c r="E213" s="137">
        <v>3200</v>
      </c>
      <c r="G213" s="158">
        <f t="shared" si="3"/>
      </c>
      <c r="H213" s="155"/>
    </row>
    <row r="214" spans="1:8" ht="12.75">
      <c r="A214" s="133" t="s">
        <v>1532</v>
      </c>
      <c r="B214" s="134" t="s">
        <v>2042</v>
      </c>
      <c r="C214" s="135" t="s">
        <v>2043</v>
      </c>
      <c r="D214" s="136">
        <v>17823.715</v>
      </c>
      <c r="E214" s="137">
        <v>1700</v>
      </c>
      <c r="G214" s="158">
        <f t="shared" si="3"/>
      </c>
      <c r="H214" s="155"/>
    </row>
    <row r="215" spans="1:8" ht="12.75">
      <c r="A215" s="133" t="s">
        <v>1533</v>
      </c>
      <c r="B215" s="134" t="s">
        <v>358</v>
      </c>
      <c r="C215" s="135" t="s">
        <v>359</v>
      </c>
      <c r="D215" s="136">
        <v>17200.1375</v>
      </c>
      <c r="E215" s="137">
        <v>1700</v>
      </c>
      <c r="G215" s="158">
        <f t="shared" si="3"/>
      </c>
      <c r="H215" s="155"/>
    </row>
    <row r="216" spans="1:8" ht="12.75">
      <c r="A216" s="133" t="s">
        <v>1534</v>
      </c>
      <c r="B216" s="134" t="s">
        <v>360</v>
      </c>
      <c r="C216" s="135" t="s">
        <v>361</v>
      </c>
      <c r="D216" s="136">
        <v>11376.364999999998</v>
      </c>
      <c r="E216" s="137">
        <v>1250</v>
      </c>
      <c r="G216" s="158">
        <f t="shared" si="3"/>
      </c>
      <c r="H216" s="155"/>
    </row>
    <row r="217" spans="1:8" ht="12.75">
      <c r="A217" s="133" t="s">
        <v>1535</v>
      </c>
      <c r="B217" s="134" t="s">
        <v>362</v>
      </c>
      <c r="C217" s="135" t="s">
        <v>363</v>
      </c>
      <c r="D217" s="136">
        <v>17715.6525</v>
      </c>
      <c r="E217" s="137">
        <v>1700</v>
      </c>
      <c r="G217" s="158">
        <f t="shared" si="3"/>
      </c>
      <c r="H217" s="155"/>
    </row>
    <row r="218" spans="1:8" ht="12.75">
      <c r="A218" s="133" t="s">
        <v>1536</v>
      </c>
      <c r="B218" s="134" t="s">
        <v>364</v>
      </c>
      <c r="C218" s="135" t="s">
        <v>365</v>
      </c>
      <c r="D218" s="136">
        <v>10423.595</v>
      </c>
      <c r="E218" s="137">
        <v>1250</v>
      </c>
      <c r="G218" s="158">
        <f t="shared" si="3"/>
      </c>
      <c r="H218" s="155"/>
    </row>
    <row r="219" spans="1:8" ht="12.75">
      <c r="A219" s="133" t="s">
        <v>1537</v>
      </c>
      <c r="B219" s="134" t="s">
        <v>366</v>
      </c>
      <c r="C219" s="135" t="s">
        <v>367</v>
      </c>
      <c r="D219" s="136">
        <v>13786.5</v>
      </c>
      <c r="E219" s="137">
        <v>1250</v>
      </c>
      <c r="G219" s="158">
        <f t="shared" si="3"/>
      </c>
      <c r="H219" s="155"/>
    </row>
    <row r="220" spans="1:8" ht="12.75">
      <c r="A220" s="133" t="s">
        <v>1538</v>
      </c>
      <c r="B220" s="134" t="s">
        <v>368</v>
      </c>
      <c r="C220" s="135" t="s">
        <v>1539</v>
      </c>
      <c r="D220" s="136">
        <v>25911.795000000002</v>
      </c>
      <c r="E220" s="137">
        <v>2700</v>
      </c>
      <c r="G220" s="158">
        <f t="shared" si="3"/>
      </c>
      <c r="H220" s="155"/>
    </row>
    <row r="221" spans="1:8" ht="12.75">
      <c r="A221" s="133" t="s">
        <v>1540</v>
      </c>
      <c r="B221" s="134" t="s">
        <v>369</v>
      </c>
      <c r="C221" s="135" t="s">
        <v>1541</v>
      </c>
      <c r="D221" s="136">
        <v>10029.564999999999</v>
      </c>
      <c r="E221" s="137">
        <v>1250</v>
      </c>
      <c r="G221" s="158">
        <f t="shared" si="3"/>
      </c>
      <c r="H221" s="155"/>
    </row>
    <row r="222" spans="1:8" ht="12.75">
      <c r="A222" s="133" t="s">
        <v>1542</v>
      </c>
      <c r="B222" s="134" t="s">
        <v>370</v>
      </c>
      <c r="C222" s="135" t="s">
        <v>371</v>
      </c>
      <c r="D222" s="136">
        <v>26536.51</v>
      </c>
      <c r="E222" s="137">
        <v>2700</v>
      </c>
      <c r="G222" s="158">
        <f t="shared" si="3"/>
      </c>
      <c r="H222" s="155"/>
    </row>
    <row r="223" spans="1:8" ht="12.75">
      <c r="A223" s="133" t="s">
        <v>1543</v>
      </c>
      <c r="B223" s="134" t="s">
        <v>372</v>
      </c>
      <c r="C223" s="135" t="s">
        <v>373</v>
      </c>
      <c r="D223" s="136">
        <v>14804.79</v>
      </c>
      <c r="E223" s="137">
        <v>1250</v>
      </c>
      <c r="G223" s="158">
        <f t="shared" si="3"/>
      </c>
      <c r="H223" s="155"/>
    </row>
    <row r="224" spans="1:8" ht="12.75">
      <c r="A224" s="133" t="s">
        <v>1544</v>
      </c>
      <c r="B224" s="134" t="s">
        <v>374</v>
      </c>
      <c r="C224" s="135" t="s">
        <v>1545</v>
      </c>
      <c r="D224" s="136">
        <v>23523.045</v>
      </c>
      <c r="E224" s="137">
        <v>2200</v>
      </c>
      <c r="G224" s="158">
        <f t="shared" si="3"/>
      </c>
      <c r="H224" s="155"/>
    </row>
    <row r="225" spans="1:8" ht="12.75">
      <c r="A225" s="133" t="s">
        <v>1546</v>
      </c>
      <c r="B225" s="134" t="s">
        <v>375</v>
      </c>
      <c r="C225" s="135" t="s">
        <v>1547</v>
      </c>
      <c r="D225" s="136">
        <v>11412.765</v>
      </c>
      <c r="E225" s="137">
        <v>1250</v>
      </c>
      <c r="G225" s="158">
        <f t="shared" si="3"/>
      </c>
      <c r="H225" s="155"/>
    </row>
    <row r="226" spans="1:8" ht="12.75">
      <c r="A226" s="133" t="s">
        <v>1548</v>
      </c>
      <c r="B226" s="134" t="s">
        <v>376</v>
      </c>
      <c r="C226" s="135" t="s">
        <v>377</v>
      </c>
      <c r="D226" s="136">
        <v>22952.7025</v>
      </c>
      <c r="E226" s="137">
        <v>2200</v>
      </c>
      <c r="G226" s="158">
        <f t="shared" si="3"/>
      </c>
      <c r="H226" s="155"/>
    </row>
    <row r="227" spans="1:8" ht="12.75">
      <c r="A227" s="133" t="s">
        <v>1549</v>
      </c>
      <c r="B227" s="134" t="s">
        <v>378</v>
      </c>
      <c r="C227" s="135" t="s">
        <v>379</v>
      </c>
      <c r="D227" s="136">
        <v>13790.3675</v>
      </c>
      <c r="E227" s="137">
        <v>1250</v>
      </c>
      <c r="G227" s="158">
        <f t="shared" si="3"/>
      </c>
      <c r="H227" s="155"/>
    </row>
    <row r="228" spans="1:8" ht="12.75">
      <c r="A228" s="133" t="s">
        <v>1550</v>
      </c>
      <c r="B228" s="134" t="s">
        <v>380</v>
      </c>
      <c r="C228" s="135" t="s">
        <v>381</v>
      </c>
      <c r="D228" s="136">
        <v>18329.675</v>
      </c>
      <c r="E228" s="137">
        <v>1700</v>
      </c>
      <c r="G228" s="158">
        <f t="shared" si="3"/>
      </c>
      <c r="H228" s="155"/>
    </row>
    <row r="229" spans="1:8" ht="12.75">
      <c r="A229" s="133" t="s">
        <v>1551</v>
      </c>
      <c r="B229" s="134" t="s">
        <v>382</v>
      </c>
      <c r="C229" s="135" t="s">
        <v>383</v>
      </c>
      <c r="D229" s="136">
        <v>9266.3025</v>
      </c>
      <c r="E229" s="137">
        <v>900</v>
      </c>
      <c r="G229" s="158">
        <f t="shared" si="3"/>
      </c>
      <c r="H229" s="155"/>
    </row>
    <row r="230" spans="1:8" ht="12.75">
      <c r="A230" s="133" t="s">
        <v>1552</v>
      </c>
      <c r="B230" s="134" t="s">
        <v>384</v>
      </c>
      <c r="C230" s="135" t="s">
        <v>385</v>
      </c>
      <c r="D230" s="136">
        <v>9521.785</v>
      </c>
      <c r="E230" s="137">
        <v>900</v>
      </c>
      <c r="G230" s="158">
        <f t="shared" si="3"/>
      </c>
      <c r="H230" s="155"/>
    </row>
    <row r="231" spans="1:8" ht="12.75">
      <c r="A231" s="133" t="s">
        <v>1553</v>
      </c>
      <c r="B231" s="134" t="s">
        <v>1246</v>
      </c>
      <c r="C231" s="135" t="s">
        <v>1247</v>
      </c>
      <c r="D231" s="136">
        <v>32583.005</v>
      </c>
      <c r="E231" s="137">
        <v>3200</v>
      </c>
      <c r="G231" s="158">
        <f t="shared" si="3"/>
      </c>
      <c r="H231" s="155"/>
    </row>
    <row r="232" spans="1:8" ht="12.75">
      <c r="A232" s="133" t="s">
        <v>1554</v>
      </c>
      <c r="B232" s="134" t="s">
        <v>1248</v>
      </c>
      <c r="C232" s="135" t="s">
        <v>1249</v>
      </c>
      <c r="D232" s="136">
        <v>21513.31</v>
      </c>
      <c r="E232" s="137">
        <v>2200</v>
      </c>
      <c r="G232" s="158">
        <f t="shared" si="3"/>
      </c>
      <c r="H232" s="155"/>
    </row>
    <row r="233" spans="1:8" ht="12.75">
      <c r="A233" s="133" t="s">
        <v>1555</v>
      </c>
      <c r="B233" s="134" t="s">
        <v>386</v>
      </c>
      <c r="C233" s="135" t="s">
        <v>387</v>
      </c>
      <c r="D233" s="136">
        <v>14996.572500000002</v>
      </c>
      <c r="E233" s="137">
        <v>1250</v>
      </c>
      <c r="G233" s="158">
        <f t="shared" si="3"/>
      </c>
      <c r="H233" s="155"/>
    </row>
    <row r="234" spans="1:8" ht="12.75">
      <c r="A234" s="133" t="s">
        <v>1556</v>
      </c>
      <c r="B234" s="134" t="s">
        <v>388</v>
      </c>
      <c r="C234" s="135" t="s">
        <v>389</v>
      </c>
      <c r="D234" s="136">
        <v>184149.875</v>
      </c>
      <c r="E234" s="137">
        <v>6000</v>
      </c>
      <c r="G234" s="158">
        <f t="shared" si="3"/>
      </c>
      <c r="H234" s="155"/>
    </row>
    <row r="235" spans="1:8" ht="12.75">
      <c r="A235" s="133" t="s">
        <v>1557</v>
      </c>
      <c r="B235" s="134" t="s">
        <v>390</v>
      </c>
      <c r="C235" s="135" t="s">
        <v>391</v>
      </c>
      <c r="D235" s="136">
        <v>110411.665</v>
      </c>
      <c r="E235" s="137">
        <v>6000</v>
      </c>
      <c r="G235" s="158">
        <f t="shared" si="3"/>
      </c>
      <c r="H235" s="155"/>
    </row>
    <row r="236" spans="1:8" ht="12.75">
      <c r="A236" s="141" t="s">
        <v>1558</v>
      </c>
      <c r="B236" s="142" t="s">
        <v>392</v>
      </c>
      <c r="C236" s="143" t="s">
        <v>393</v>
      </c>
      <c r="D236" s="144">
        <v>124650</v>
      </c>
      <c r="E236" s="145">
        <v>6000</v>
      </c>
      <c r="F236">
        <v>1</v>
      </c>
      <c r="G236" s="158" t="str">
        <f t="shared" si="3"/>
        <v>бр. 72 од 8.6.2012</v>
      </c>
      <c r="H236" s="155">
        <v>1</v>
      </c>
    </row>
    <row r="237" spans="1:8" ht="12.75">
      <c r="A237" s="141" t="s">
        <v>1559</v>
      </c>
      <c r="B237" s="142" t="s">
        <v>394</v>
      </c>
      <c r="C237" s="143" t="s">
        <v>395</v>
      </c>
      <c r="D237" s="144">
        <v>103400</v>
      </c>
      <c r="E237" s="145">
        <v>6000</v>
      </c>
      <c r="F237">
        <v>1</v>
      </c>
      <c r="G237" s="158" t="str">
        <f t="shared" si="3"/>
        <v>бр. 72 од 8.6.2012</v>
      </c>
      <c r="H237" s="155">
        <v>1</v>
      </c>
    </row>
    <row r="238" spans="1:8" ht="12.75">
      <c r="A238" s="133" t="s">
        <v>1560</v>
      </c>
      <c r="B238" s="134" t="s">
        <v>396</v>
      </c>
      <c r="C238" s="135" t="s">
        <v>1561</v>
      </c>
      <c r="D238" s="136">
        <v>160000</v>
      </c>
      <c r="E238" s="137">
        <v>6000</v>
      </c>
      <c r="G238" s="158">
        <f t="shared" si="3"/>
      </c>
      <c r="H238" s="155"/>
    </row>
    <row r="239" spans="1:8" ht="22.5">
      <c r="A239" s="133" t="s">
        <v>1562</v>
      </c>
      <c r="B239" s="134" t="s">
        <v>397</v>
      </c>
      <c r="C239" s="135" t="s">
        <v>1563</v>
      </c>
      <c r="D239" s="136">
        <v>90357.085</v>
      </c>
      <c r="E239" s="137">
        <v>6000</v>
      </c>
      <c r="G239" s="158">
        <f t="shared" si="3"/>
      </c>
      <c r="H239" s="155"/>
    </row>
    <row r="240" spans="1:8" ht="22.5">
      <c r="A240" s="141" t="s">
        <v>1564</v>
      </c>
      <c r="B240" s="142" t="s">
        <v>398</v>
      </c>
      <c r="C240" s="143" t="s">
        <v>1565</v>
      </c>
      <c r="D240" s="144">
        <v>74705</v>
      </c>
      <c r="E240" s="145">
        <v>6000</v>
      </c>
      <c r="F240">
        <v>1</v>
      </c>
      <c r="G240" s="158" t="str">
        <f t="shared" si="3"/>
        <v>бр. 72 од 8.6.2012</v>
      </c>
      <c r="H240" s="155">
        <v>1</v>
      </c>
    </row>
    <row r="241" spans="1:8" ht="12.75">
      <c r="A241" s="133" t="s">
        <v>1566</v>
      </c>
      <c r="B241" s="134" t="s">
        <v>399</v>
      </c>
      <c r="C241" s="135" t="s">
        <v>400</v>
      </c>
      <c r="D241" s="136">
        <v>67992.015</v>
      </c>
      <c r="E241" s="137">
        <v>6000</v>
      </c>
      <c r="G241" s="158">
        <f t="shared" si="3"/>
      </c>
      <c r="H241" s="155"/>
    </row>
    <row r="242" spans="1:8" ht="12.75">
      <c r="A242" s="141" t="s">
        <v>1567</v>
      </c>
      <c r="B242" s="142" t="s">
        <v>401</v>
      </c>
      <c r="C242" s="143" t="s">
        <v>402</v>
      </c>
      <c r="D242" s="144">
        <v>62764</v>
      </c>
      <c r="E242" s="145">
        <v>6000</v>
      </c>
      <c r="F242">
        <v>1</v>
      </c>
      <c r="G242" s="158" t="str">
        <f t="shared" si="3"/>
        <v>бр. 72 од 8.6.2012</v>
      </c>
      <c r="H242" s="155">
        <v>1</v>
      </c>
    </row>
    <row r="243" spans="1:8" ht="12.75">
      <c r="A243" s="133" t="s">
        <v>1568</v>
      </c>
      <c r="B243" s="134" t="s">
        <v>403</v>
      </c>
      <c r="C243" s="135" t="s">
        <v>404</v>
      </c>
      <c r="D243" s="136">
        <v>41207.3025</v>
      </c>
      <c r="E243" s="137">
        <v>4200</v>
      </c>
      <c r="G243" s="158">
        <f t="shared" si="3"/>
      </c>
      <c r="H243" s="155"/>
    </row>
    <row r="244" spans="1:8" ht="12.75">
      <c r="A244" s="133" t="s">
        <v>1569</v>
      </c>
      <c r="B244" s="134" t="s">
        <v>405</v>
      </c>
      <c r="C244" s="135" t="s">
        <v>406</v>
      </c>
      <c r="D244" s="136">
        <v>67703.545</v>
      </c>
      <c r="E244" s="137">
        <v>6000</v>
      </c>
      <c r="G244" s="158">
        <f t="shared" si="3"/>
      </c>
      <c r="H244" s="155"/>
    </row>
    <row r="245" spans="1:8" ht="12.75">
      <c r="A245" s="133" t="s">
        <v>1570</v>
      </c>
      <c r="B245" s="134" t="s">
        <v>407</v>
      </c>
      <c r="C245" s="135" t="s">
        <v>408</v>
      </c>
      <c r="D245" s="136">
        <v>49432.565</v>
      </c>
      <c r="E245" s="137">
        <v>4700</v>
      </c>
      <c r="G245" s="158">
        <f t="shared" si="3"/>
      </c>
      <c r="H245" s="155"/>
    </row>
    <row r="246" spans="1:8" ht="12.75">
      <c r="A246" s="133" t="s">
        <v>1571</v>
      </c>
      <c r="B246" s="134" t="s">
        <v>409</v>
      </c>
      <c r="C246" s="135" t="s">
        <v>410</v>
      </c>
      <c r="D246" s="136">
        <v>32555.9325</v>
      </c>
      <c r="E246" s="137">
        <v>3200</v>
      </c>
      <c r="G246" s="158">
        <f t="shared" si="3"/>
      </c>
      <c r="H246" s="155"/>
    </row>
    <row r="247" spans="1:8" ht="12.75">
      <c r="A247" s="133" t="s">
        <v>1572</v>
      </c>
      <c r="B247" s="134" t="s">
        <v>411</v>
      </c>
      <c r="C247" s="135" t="s">
        <v>412</v>
      </c>
      <c r="D247" s="136">
        <v>43801.485</v>
      </c>
      <c r="E247" s="137">
        <v>4200</v>
      </c>
      <c r="G247" s="158">
        <f t="shared" si="3"/>
      </c>
      <c r="H247" s="155"/>
    </row>
    <row r="248" spans="1:8" ht="12.75">
      <c r="A248" s="133" t="s">
        <v>1573</v>
      </c>
      <c r="B248" s="134" t="s">
        <v>413</v>
      </c>
      <c r="C248" s="135" t="s">
        <v>414</v>
      </c>
      <c r="D248" s="136">
        <v>24158</v>
      </c>
      <c r="E248" s="137">
        <v>2200</v>
      </c>
      <c r="G248" s="158">
        <f t="shared" si="3"/>
      </c>
      <c r="H248" s="155"/>
    </row>
    <row r="249" spans="1:8" ht="22.5">
      <c r="A249" s="133" t="s">
        <v>1574</v>
      </c>
      <c r="B249" s="134" t="s">
        <v>415</v>
      </c>
      <c r="C249" s="135" t="s">
        <v>416</v>
      </c>
      <c r="D249" s="136">
        <v>38971</v>
      </c>
      <c r="E249" s="137">
        <v>3700</v>
      </c>
      <c r="G249" s="158">
        <f t="shared" si="3"/>
      </c>
      <c r="H249" s="155"/>
    </row>
    <row r="250" spans="1:8" ht="22.5">
      <c r="A250" s="133" t="s">
        <v>1575</v>
      </c>
      <c r="B250" s="134" t="s">
        <v>417</v>
      </c>
      <c r="C250" s="135" t="s">
        <v>418</v>
      </c>
      <c r="D250" s="136">
        <v>18388.5975</v>
      </c>
      <c r="E250" s="137">
        <v>1700</v>
      </c>
      <c r="G250" s="158">
        <f t="shared" si="3"/>
      </c>
      <c r="H250" s="155"/>
    </row>
    <row r="251" spans="1:8" ht="12.75">
      <c r="A251" s="133" t="s">
        <v>1576</v>
      </c>
      <c r="B251" s="134" t="s">
        <v>419</v>
      </c>
      <c r="C251" s="135" t="s">
        <v>420</v>
      </c>
      <c r="D251" s="136">
        <v>22250</v>
      </c>
      <c r="E251" s="137">
        <v>2200</v>
      </c>
      <c r="G251" s="158">
        <f t="shared" si="3"/>
      </c>
      <c r="H251" s="155"/>
    </row>
    <row r="252" spans="1:8" ht="12.75">
      <c r="A252" s="133" t="s">
        <v>1577</v>
      </c>
      <c r="B252" s="134" t="s">
        <v>421</v>
      </c>
      <c r="C252" s="135" t="s">
        <v>422</v>
      </c>
      <c r="D252" s="136">
        <v>21840.454999999998</v>
      </c>
      <c r="E252" s="137">
        <v>2200</v>
      </c>
      <c r="G252" s="158">
        <f t="shared" si="3"/>
      </c>
      <c r="H252" s="155"/>
    </row>
    <row r="253" spans="1:8" ht="12.75">
      <c r="A253" s="133" t="s">
        <v>1578</v>
      </c>
      <c r="B253" s="134" t="s">
        <v>423</v>
      </c>
      <c r="C253" s="135" t="s">
        <v>424</v>
      </c>
      <c r="D253" s="136">
        <v>30812.827499999996</v>
      </c>
      <c r="E253" s="137">
        <v>3200</v>
      </c>
      <c r="G253" s="158">
        <f t="shared" si="3"/>
      </c>
      <c r="H253" s="155"/>
    </row>
    <row r="254" spans="1:8" ht="12.75">
      <c r="A254" s="133" t="s">
        <v>1579</v>
      </c>
      <c r="B254" s="134" t="s">
        <v>425</v>
      </c>
      <c r="C254" s="135" t="s">
        <v>426</v>
      </c>
      <c r="D254" s="136">
        <v>15442.9275</v>
      </c>
      <c r="E254" s="137">
        <v>1700</v>
      </c>
      <c r="G254" s="158">
        <f t="shared" si="3"/>
      </c>
      <c r="H254" s="155"/>
    </row>
    <row r="255" spans="1:8" ht="22.5">
      <c r="A255" s="133" t="s">
        <v>1580</v>
      </c>
      <c r="B255" s="134" t="s">
        <v>427</v>
      </c>
      <c r="C255" s="135" t="s">
        <v>428</v>
      </c>
      <c r="D255" s="136">
        <v>65044.98</v>
      </c>
      <c r="E255" s="137">
        <v>6000</v>
      </c>
      <c r="G255" s="158">
        <f t="shared" si="3"/>
      </c>
      <c r="H255" s="155"/>
    </row>
    <row r="256" spans="1:8" ht="22.5">
      <c r="A256" s="133" t="s">
        <v>1581</v>
      </c>
      <c r="B256" s="134" t="s">
        <v>429</v>
      </c>
      <c r="C256" s="135" t="s">
        <v>430</v>
      </c>
      <c r="D256" s="136">
        <v>39397.995</v>
      </c>
      <c r="E256" s="137">
        <v>3700</v>
      </c>
      <c r="G256" s="158">
        <f t="shared" si="3"/>
      </c>
      <c r="H256" s="155"/>
    </row>
    <row r="257" spans="1:8" ht="12.75">
      <c r="A257" s="133" t="s">
        <v>1582</v>
      </c>
      <c r="B257" s="134" t="s">
        <v>431</v>
      </c>
      <c r="C257" s="135" t="s">
        <v>432</v>
      </c>
      <c r="D257" s="136">
        <v>27012.6675</v>
      </c>
      <c r="E257" s="137">
        <v>2700</v>
      </c>
      <c r="G257" s="158">
        <f t="shared" si="3"/>
      </c>
      <c r="H257" s="155"/>
    </row>
    <row r="258" spans="1:8" ht="12.75">
      <c r="A258" s="133" t="s">
        <v>1583</v>
      </c>
      <c r="B258" s="134" t="s">
        <v>433</v>
      </c>
      <c r="C258" s="135" t="s">
        <v>434</v>
      </c>
      <c r="D258" s="136">
        <v>5580.8025</v>
      </c>
      <c r="E258" s="137">
        <v>550</v>
      </c>
      <c r="G258" s="158">
        <f t="shared" si="3"/>
      </c>
      <c r="H258" s="155"/>
    </row>
    <row r="259" spans="1:8" ht="12.75">
      <c r="A259" s="133" t="s">
        <v>1584</v>
      </c>
      <c r="B259" s="134" t="s">
        <v>435</v>
      </c>
      <c r="C259" s="135" t="s">
        <v>436</v>
      </c>
      <c r="D259" s="136">
        <v>8420</v>
      </c>
      <c r="E259" s="137">
        <v>900</v>
      </c>
      <c r="G259" s="158">
        <f t="shared" si="3"/>
      </c>
      <c r="H259" s="155"/>
    </row>
    <row r="260" spans="1:8" ht="12.75">
      <c r="A260" s="133" t="s">
        <v>1585</v>
      </c>
      <c r="B260" s="134" t="s">
        <v>437</v>
      </c>
      <c r="C260" s="135" t="s">
        <v>438</v>
      </c>
      <c r="D260" s="136">
        <v>31204.355000000003</v>
      </c>
      <c r="E260" s="137">
        <v>3200</v>
      </c>
      <c r="G260" s="158">
        <f t="shared" si="3"/>
      </c>
      <c r="H260" s="155"/>
    </row>
    <row r="261" spans="1:8" ht="12.75">
      <c r="A261" s="133" t="s">
        <v>1586</v>
      </c>
      <c r="B261" s="134" t="s">
        <v>439</v>
      </c>
      <c r="C261" s="135" t="s">
        <v>440</v>
      </c>
      <c r="D261" s="136">
        <v>25884.267499999998</v>
      </c>
      <c r="E261" s="137">
        <v>2700</v>
      </c>
      <c r="G261" s="158">
        <f t="shared" si="3"/>
      </c>
      <c r="H261" s="155"/>
    </row>
    <row r="262" spans="1:8" ht="12.75">
      <c r="A262" s="133" t="s">
        <v>1587</v>
      </c>
      <c r="B262" s="134" t="s">
        <v>441</v>
      </c>
      <c r="C262" s="135" t="s">
        <v>442</v>
      </c>
      <c r="D262" s="136">
        <v>4500</v>
      </c>
      <c r="E262" s="137">
        <v>450</v>
      </c>
      <c r="G262" s="158">
        <f aca="true" t="shared" si="4" ref="G262:G325">IF(H262=1,$I$3,"")</f>
      </c>
      <c r="H262" s="155"/>
    </row>
    <row r="263" spans="1:8" ht="12.75">
      <c r="A263" s="133" t="s">
        <v>1588</v>
      </c>
      <c r="B263" s="134" t="s">
        <v>443</v>
      </c>
      <c r="C263" s="135" t="s">
        <v>444</v>
      </c>
      <c r="D263" s="136">
        <v>20271.3875</v>
      </c>
      <c r="E263" s="137">
        <v>2200</v>
      </c>
      <c r="G263" s="158">
        <f t="shared" si="4"/>
      </c>
      <c r="H263" s="155"/>
    </row>
    <row r="264" spans="1:8" ht="12.75">
      <c r="A264" s="133" t="s">
        <v>1589</v>
      </c>
      <c r="B264" s="134" t="s">
        <v>445</v>
      </c>
      <c r="C264" s="135" t="s">
        <v>446</v>
      </c>
      <c r="D264" s="136">
        <v>3500</v>
      </c>
      <c r="E264" s="137">
        <v>350</v>
      </c>
      <c r="G264" s="158">
        <f t="shared" si="4"/>
      </c>
      <c r="H264" s="155"/>
    </row>
    <row r="265" spans="1:8" ht="12.75">
      <c r="A265" s="133" t="s">
        <v>1590</v>
      </c>
      <c r="B265" s="134" t="s">
        <v>447</v>
      </c>
      <c r="C265" s="135" t="s">
        <v>448</v>
      </c>
      <c r="D265" s="136">
        <v>35626.2725</v>
      </c>
      <c r="E265" s="137">
        <v>3700</v>
      </c>
      <c r="G265" s="158">
        <f t="shared" si="4"/>
      </c>
      <c r="H265" s="155"/>
    </row>
    <row r="266" spans="1:8" ht="12.75">
      <c r="A266" s="133" t="s">
        <v>1591</v>
      </c>
      <c r="B266" s="134" t="s">
        <v>449</v>
      </c>
      <c r="C266" s="135" t="s">
        <v>450</v>
      </c>
      <c r="D266" s="136">
        <v>25712.505</v>
      </c>
      <c r="E266" s="137">
        <v>2700</v>
      </c>
      <c r="G266" s="158">
        <f t="shared" si="4"/>
      </c>
      <c r="H266" s="155"/>
    </row>
    <row r="267" spans="1:8" ht="12.75">
      <c r="A267" s="133" t="s">
        <v>1592</v>
      </c>
      <c r="B267" s="134" t="s">
        <v>451</v>
      </c>
      <c r="C267" s="135" t="s">
        <v>452</v>
      </c>
      <c r="D267" s="136">
        <v>6865.04</v>
      </c>
      <c r="E267" s="137">
        <v>700</v>
      </c>
      <c r="G267" s="158">
        <f t="shared" si="4"/>
      </c>
      <c r="H267" s="155"/>
    </row>
    <row r="268" spans="1:8" ht="12.75">
      <c r="A268" s="133" t="s">
        <v>1593</v>
      </c>
      <c r="B268" s="134" t="s">
        <v>453</v>
      </c>
      <c r="C268" s="135" t="s">
        <v>454</v>
      </c>
      <c r="D268" s="136">
        <v>28809.0075</v>
      </c>
      <c r="E268" s="137">
        <v>2700</v>
      </c>
      <c r="G268" s="158">
        <f t="shared" si="4"/>
      </c>
      <c r="H268" s="155"/>
    </row>
    <row r="269" spans="1:8" ht="12.75">
      <c r="A269" s="133" t="s">
        <v>1594</v>
      </c>
      <c r="B269" s="134" t="s">
        <v>455</v>
      </c>
      <c r="C269" s="135" t="s">
        <v>456</v>
      </c>
      <c r="D269" s="136">
        <v>20435.1875</v>
      </c>
      <c r="E269" s="137">
        <v>2200</v>
      </c>
      <c r="G269" s="158">
        <f t="shared" si="4"/>
      </c>
      <c r="H269" s="155"/>
    </row>
    <row r="270" spans="1:8" ht="12.75">
      <c r="A270" s="133" t="s">
        <v>1595</v>
      </c>
      <c r="B270" s="134" t="s">
        <v>457</v>
      </c>
      <c r="C270" s="135" t="s">
        <v>458</v>
      </c>
      <c r="D270" s="136">
        <v>21258.965</v>
      </c>
      <c r="E270" s="137">
        <v>2200</v>
      </c>
      <c r="G270" s="158">
        <f t="shared" si="4"/>
      </c>
      <c r="H270" s="155"/>
    </row>
    <row r="271" spans="1:8" ht="12.75">
      <c r="A271" s="133" t="s">
        <v>1596</v>
      </c>
      <c r="B271" s="134" t="s">
        <v>459</v>
      </c>
      <c r="C271" s="135" t="s">
        <v>460</v>
      </c>
      <c r="D271" s="136">
        <v>12891.515000000001</v>
      </c>
      <c r="E271" s="137">
        <v>1250</v>
      </c>
      <c r="G271" s="158">
        <f t="shared" si="4"/>
      </c>
      <c r="H271" s="155"/>
    </row>
    <row r="272" spans="1:8" ht="12.75">
      <c r="A272" s="133" t="s">
        <v>1597</v>
      </c>
      <c r="B272" s="134" t="s">
        <v>461</v>
      </c>
      <c r="C272" s="135" t="s">
        <v>462</v>
      </c>
      <c r="D272" s="136">
        <v>22561.175</v>
      </c>
      <c r="E272" s="137">
        <v>2200</v>
      </c>
      <c r="G272" s="158">
        <f t="shared" si="4"/>
      </c>
      <c r="H272" s="155"/>
    </row>
    <row r="273" spans="1:8" ht="12.75">
      <c r="A273" s="133" t="s">
        <v>1598</v>
      </c>
      <c r="B273" s="134" t="s">
        <v>463</v>
      </c>
      <c r="C273" s="135" t="s">
        <v>471</v>
      </c>
      <c r="D273" s="136">
        <v>10409.49</v>
      </c>
      <c r="E273" s="137">
        <v>1250</v>
      </c>
      <c r="G273" s="158">
        <f t="shared" si="4"/>
      </c>
      <c r="H273" s="155"/>
    </row>
    <row r="274" spans="1:8" ht="12.75">
      <c r="A274" s="133" t="s">
        <v>1599</v>
      </c>
      <c r="B274" s="134" t="s">
        <v>472</v>
      </c>
      <c r="C274" s="135" t="s">
        <v>473</v>
      </c>
      <c r="D274" s="136">
        <v>17994.1125</v>
      </c>
      <c r="E274" s="137">
        <v>1700</v>
      </c>
      <c r="G274" s="158">
        <f t="shared" si="4"/>
      </c>
      <c r="H274" s="155"/>
    </row>
    <row r="275" spans="1:8" ht="12.75">
      <c r="A275" s="133" t="s">
        <v>1600</v>
      </c>
      <c r="B275" s="134" t="s">
        <v>474</v>
      </c>
      <c r="C275" s="135" t="s">
        <v>475</v>
      </c>
      <c r="D275" s="136">
        <v>22840.09</v>
      </c>
      <c r="E275" s="137">
        <v>2200</v>
      </c>
      <c r="G275" s="158">
        <f t="shared" si="4"/>
      </c>
      <c r="H275" s="155"/>
    </row>
    <row r="276" spans="1:8" ht="12.75">
      <c r="A276" s="133" t="s">
        <v>1601</v>
      </c>
      <c r="B276" s="134" t="s">
        <v>476</v>
      </c>
      <c r="C276" s="135" t="s">
        <v>477</v>
      </c>
      <c r="D276" s="136">
        <v>14363.44</v>
      </c>
      <c r="E276" s="137">
        <v>1250</v>
      </c>
      <c r="G276" s="158">
        <f t="shared" si="4"/>
      </c>
      <c r="H276" s="155"/>
    </row>
    <row r="277" spans="1:8" ht="12.75">
      <c r="A277" s="133" t="s">
        <v>1602</v>
      </c>
      <c r="B277" s="134" t="s">
        <v>478</v>
      </c>
      <c r="C277" s="135" t="s">
        <v>479</v>
      </c>
      <c r="D277" s="136">
        <v>17219.247499999998</v>
      </c>
      <c r="E277" s="137">
        <v>1700</v>
      </c>
      <c r="G277" s="158">
        <f t="shared" si="4"/>
      </c>
      <c r="H277" s="155"/>
    </row>
    <row r="278" spans="1:8" ht="12.75">
      <c r="A278" s="133" t="s">
        <v>1603</v>
      </c>
      <c r="B278" s="134" t="s">
        <v>480</v>
      </c>
      <c r="C278" s="135" t="s">
        <v>481</v>
      </c>
      <c r="D278" s="136">
        <v>7127.12</v>
      </c>
      <c r="E278" s="137">
        <v>700</v>
      </c>
      <c r="G278" s="158">
        <f t="shared" si="4"/>
      </c>
      <c r="H278" s="155"/>
    </row>
    <row r="279" spans="1:8" ht="22.5">
      <c r="A279" s="133" t="s">
        <v>1604</v>
      </c>
      <c r="B279" s="134" t="s">
        <v>482</v>
      </c>
      <c r="C279" s="135" t="s">
        <v>1605</v>
      </c>
      <c r="D279" s="136">
        <v>18579.2425</v>
      </c>
      <c r="E279" s="137">
        <v>1700</v>
      </c>
      <c r="G279" s="158">
        <f t="shared" si="4"/>
      </c>
      <c r="H279" s="155"/>
    </row>
    <row r="280" spans="1:8" ht="22.5">
      <c r="A280" s="133" t="s">
        <v>1606</v>
      </c>
      <c r="B280" s="134" t="s">
        <v>483</v>
      </c>
      <c r="C280" s="135" t="s">
        <v>1607</v>
      </c>
      <c r="D280" s="136">
        <v>8354.4825</v>
      </c>
      <c r="E280" s="137">
        <v>900</v>
      </c>
      <c r="G280" s="158">
        <f t="shared" si="4"/>
      </c>
      <c r="H280" s="155"/>
    </row>
    <row r="281" spans="1:8" ht="12.75">
      <c r="A281" s="133" t="s">
        <v>1608</v>
      </c>
      <c r="B281" s="134" t="s">
        <v>484</v>
      </c>
      <c r="C281" s="135" t="s">
        <v>485</v>
      </c>
      <c r="D281" s="136">
        <v>14796.372500000001</v>
      </c>
      <c r="E281" s="137">
        <v>1250</v>
      </c>
      <c r="G281" s="158">
        <f t="shared" si="4"/>
      </c>
      <c r="H281" s="155"/>
    </row>
    <row r="282" spans="1:8" ht="12.75">
      <c r="A282" s="133" t="s">
        <v>1609</v>
      </c>
      <c r="B282" s="134" t="s">
        <v>486</v>
      </c>
      <c r="C282" s="135" t="s">
        <v>487</v>
      </c>
      <c r="D282" s="136">
        <v>8048.7225</v>
      </c>
      <c r="E282" s="137">
        <v>900</v>
      </c>
      <c r="G282" s="158">
        <f t="shared" si="4"/>
      </c>
      <c r="H282" s="155"/>
    </row>
    <row r="283" spans="1:8" ht="12.75">
      <c r="A283" s="133" t="s">
        <v>1610</v>
      </c>
      <c r="B283" s="134" t="s">
        <v>488</v>
      </c>
      <c r="C283" s="135" t="s">
        <v>489</v>
      </c>
      <c r="D283" s="136">
        <v>8256.6575</v>
      </c>
      <c r="E283" s="137">
        <v>900</v>
      </c>
      <c r="G283" s="158">
        <f t="shared" si="4"/>
      </c>
      <c r="H283" s="155"/>
    </row>
    <row r="284" spans="1:8" ht="12.75">
      <c r="A284" s="133" t="s">
        <v>1611</v>
      </c>
      <c r="B284" s="134" t="s">
        <v>490</v>
      </c>
      <c r="C284" s="135" t="s">
        <v>491</v>
      </c>
      <c r="D284" s="136">
        <v>19408.024999999998</v>
      </c>
      <c r="E284" s="137">
        <v>1700</v>
      </c>
      <c r="G284" s="158">
        <f t="shared" si="4"/>
      </c>
      <c r="H284" s="155"/>
    </row>
    <row r="285" spans="1:8" ht="12.75">
      <c r="A285" s="133" t="s">
        <v>1612</v>
      </c>
      <c r="B285" s="134" t="s">
        <v>492</v>
      </c>
      <c r="C285" s="135" t="s">
        <v>493</v>
      </c>
      <c r="D285" s="136">
        <v>9413.7225</v>
      </c>
      <c r="E285" s="137">
        <v>900</v>
      </c>
      <c r="G285" s="158">
        <f t="shared" si="4"/>
      </c>
      <c r="H285" s="155"/>
    </row>
    <row r="286" spans="1:8" ht="12.75">
      <c r="A286" s="133" t="s">
        <v>1613</v>
      </c>
      <c r="B286" s="134" t="s">
        <v>494</v>
      </c>
      <c r="C286" s="135" t="s">
        <v>495</v>
      </c>
      <c r="D286" s="136">
        <v>161314.5625</v>
      </c>
      <c r="E286" s="137">
        <v>6000</v>
      </c>
      <c r="G286" s="158">
        <f t="shared" si="4"/>
      </c>
      <c r="H286" s="155"/>
    </row>
    <row r="287" spans="1:8" ht="12.75">
      <c r="A287" s="133" t="s">
        <v>1614</v>
      </c>
      <c r="B287" s="134" t="s">
        <v>496</v>
      </c>
      <c r="C287" s="135" t="s">
        <v>497</v>
      </c>
      <c r="D287" s="136">
        <v>137000</v>
      </c>
      <c r="E287" s="137">
        <v>6000</v>
      </c>
      <c r="G287" s="158">
        <f t="shared" si="4"/>
      </c>
      <c r="H287" s="155"/>
    </row>
    <row r="288" spans="1:8" ht="12.75">
      <c r="A288" s="133" t="s">
        <v>1615</v>
      </c>
      <c r="B288" s="134" t="s">
        <v>498</v>
      </c>
      <c r="C288" s="135" t="s">
        <v>499</v>
      </c>
      <c r="D288" s="136">
        <v>105030.60749999998</v>
      </c>
      <c r="E288" s="137">
        <v>6000</v>
      </c>
      <c r="G288" s="158">
        <f t="shared" si="4"/>
      </c>
      <c r="H288" s="155"/>
    </row>
    <row r="289" spans="1:8" ht="12.75">
      <c r="A289" s="133" t="s">
        <v>1616</v>
      </c>
      <c r="B289" s="134" t="s">
        <v>500</v>
      </c>
      <c r="C289" s="135" t="s">
        <v>501</v>
      </c>
      <c r="D289" s="136">
        <v>90971.1075</v>
      </c>
      <c r="E289" s="137">
        <v>6000</v>
      </c>
      <c r="G289" s="158">
        <f t="shared" si="4"/>
      </c>
      <c r="H289" s="155"/>
    </row>
    <row r="290" spans="1:8" ht="12.75">
      <c r="A290" s="141" t="s">
        <v>1617</v>
      </c>
      <c r="B290" s="142" t="s">
        <v>502</v>
      </c>
      <c r="C290" s="143" t="s">
        <v>503</v>
      </c>
      <c r="D290" s="144">
        <v>63860</v>
      </c>
      <c r="E290" s="145">
        <v>6000</v>
      </c>
      <c r="F290">
        <v>1</v>
      </c>
      <c r="G290" s="158" t="str">
        <f t="shared" si="4"/>
        <v>бр. 72 од 8.6.2012</v>
      </c>
      <c r="H290" s="155">
        <v>1</v>
      </c>
    </row>
    <row r="291" spans="1:8" ht="12.75">
      <c r="A291" s="133" t="s">
        <v>1618</v>
      </c>
      <c r="B291" s="134" t="s">
        <v>504</v>
      </c>
      <c r="C291" s="135" t="s">
        <v>505</v>
      </c>
      <c r="D291" s="136">
        <v>71549.43250000001</v>
      </c>
      <c r="E291" s="137">
        <v>6000</v>
      </c>
      <c r="G291" s="158">
        <f t="shared" si="4"/>
      </c>
      <c r="H291" s="155"/>
    </row>
    <row r="292" spans="1:8" ht="12.75">
      <c r="A292" s="133" t="s">
        <v>1619</v>
      </c>
      <c r="B292" s="134" t="s">
        <v>506</v>
      </c>
      <c r="C292" s="135" t="s">
        <v>507</v>
      </c>
      <c r="D292" s="136">
        <v>46952.815</v>
      </c>
      <c r="E292" s="137">
        <v>4700</v>
      </c>
      <c r="G292" s="158">
        <f t="shared" si="4"/>
      </c>
      <c r="H292" s="155"/>
    </row>
    <row r="293" spans="1:8" ht="12.75">
      <c r="A293" s="133" t="s">
        <v>1620</v>
      </c>
      <c r="B293" s="134" t="s">
        <v>508</v>
      </c>
      <c r="C293" s="135" t="s">
        <v>509</v>
      </c>
      <c r="D293" s="136">
        <v>73449.74</v>
      </c>
      <c r="E293" s="137">
        <v>6000</v>
      </c>
      <c r="G293" s="158">
        <f t="shared" si="4"/>
      </c>
      <c r="H293" s="155"/>
    </row>
    <row r="294" spans="1:8" ht="22.5">
      <c r="A294" s="133" t="s">
        <v>1621</v>
      </c>
      <c r="B294" s="134" t="s">
        <v>510</v>
      </c>
      <c r="C294" s="135" t="s">
        <v>511</v>
      </c>
      <c r="D294" s="136">
        <v>85036.0875</v>
      </c>
      <c r="E294" s="137">
        <v>6000</v>
      </c>
      <c r="G294" s="158">
        <f t="shared" si="4"/>
      </c>
      <c r="H294" s="155"/>
    </row>
    <row r="295" spans="1:8" ht="22.5">
      <c r="A295" s="133" t="s">
        <v>1622</v>
      </c>
      <c r="B295" s="134" t="s">
        <v>512</v>
      </c>
      <c r="C295" s="135" t="s">
        <v>513</v>
      </c>
      <c r="D295" s="136">
        <v>31796.537500000002</v>
      </c>
      <c r="E295" s="137">
        <v>3200</v>
      </c>
      <c r="G295" s="158">
        <f t="shared" si="4"/>
      </c>
      <c r="H295" s="155"/>
    </row>
    <row r="296" spans="1:8" ht="22.5">
      <c r="A296" s="133" t="s">
        <v>1623</v>
      </c>
      <c r="B296" s="134" t="s">
        <v>514</v>
      </c>
      <c r="C296" s="135" t="s">
        <v>1624</v>
      </c>
      <c r="D296" s="136">
        <v>48612</v>
      </c>
      <c r="E296" s="137">
        <v>4700</v>
      </c>
      <c r="G296" s="158">
        <f t="shared" si="4"/>
      </c>
      <c r="H296" s="155"/>
    </row>
    <row r="297" spans="1:8" ht="22.5">
      <c r="A297" s="133" t="s">
        <v>1625</v>
      </c>
      <c r="B297" s="134" t="s">
        <v>515</v>
      </c>
      <c r="C297" s="135" t="s">
        <v>1626</v>
      </c>
      <c r="D297" s="136">
        <v>39118.17</v>
      </c>
      <c r="E297" s="137">
        <v>3700</v>
      </c>
      <c r="G297" s="158">
        <f t="shared" si="4"/>
      </c>
      <c r="H297" s="155"/>
    </row>
    <row r="298" spans="1:8" ht="12.75">
      <c r="A298" s="133" t="s">
        <v>1627</v>
      </c>
      <c r="B298" s="134" t="s">
        <v>516</v>
      </c>
      <c r="C298" s="135" t="s">
        <v>517</v>
      </c>
      <c r="D298" s="136">
        <v>64588.3875</v>
      </c>
      <c r="E298" s="137">
        <v>6000</v>
      </c>
      <c r="G298" s="158">
        <f t="shared" si="4"/>
      </c>
      <c r="H298" s="155"/>
    </row>
    <row r="299" spans="1:8" ht="22.5">
      <c r="A299" s="133" t="s">
        <v>1628</v>
      </c>
      <c r="B299" s="134" t="s">
        <v>518</v>
      </c>
      <c r="C299" s="135" t="s">
        <v>519</v>
      </c>
      <c r="D299" s="136">
        <v>64654.3625</v>
      </c>
      <c r="E299" s="137">
        <v>6000</v>
      </c>
      <c r="G299" s="158">
        <f t="shared" si="4"/>
      </c>
      <c r="H299" s="155"/>
    </row>
    <row r="300" spans="1:8" ht="22.5">
      <c r="A300" s="133" t="s">
        <v>1629</v>
      </c>
      <c r="B300" s="134" t="s">
        <v>520</v>
      </c>
      <c r="C300" s="135" t="s">
        <v>521</v>
      </c>
      <c r="D300" s="136">
        <v>40198.5675</v>
      </c>
      <c r="E300" s="137">
        <v>4200</v>
      </c>
      <c r="G300" s="158">
        <f t="shared" si="4"/>
      </c>
      <c r="H300" s="155"/>
    </row>
    <row r="301" spans="1:8" ht="22.5">
      <c r="A301" s="133" t="s">
        <v>1630</v>
      </c>
      <c r="B301" s="134" t="s">
        <v>522</v>
      </c>
      <c r="C301" s="135" t="s">
        <v>523</v>
      </c>
      <c r="D301" s="136">
        <v>59774.4875</v>
      </c>
      <c r="E301" s="137">
        <v>5700</v>
      </c>
      <c r="G301" s="158">
        <f t="shared" si="4"/>
      </c>
      <c r="H301" s="155"/>
    </row>
    <row r="302" spans="1:8" ht="22.5">
      <c r="A302" s="133" t="s">
        <v>1631</v>
      </c>
      <c r="B302" s="134" t="s">
        <v>524</v>
      </c>
      <c r="C302" s="135" t="s">
        <v>525</v>
      </c>
      <c r="D302" s="136">
        <v>38237.0625</v>
      </c>
      <c r="E302" s="137">
        <v>3700</v>
      </c>
      <c r="G302" s="158">
        <f t="shared" si="4"/>
      </c>
      <c r="H302" s="155"/>
    </row>
    <row r="303" spans="1:8" ht="22.5">
      <c r="A303" s="133" t="s">
        <v>1632</v>
      </c>
      <c r="B303" s="134" t="s">
        <v>526</v>
      </c>
      <c r="C303" s="135" t="s">
        <v>527</v>
      </c>
      <c r="D303" s="136">
        <v>32871.7025</v>
      </c>
      <c r="E303" s="137">
        <v>3200</v>
      </c>
      <c r="G303" s="158">
        <f t="shared" si="4"/>
      </c>
      <c r="H303" s="155"/>
    </row>
    <row r="304" spans="1:8" ht="12.75">
      <c r="A304" s="133" t="s">
        <v>1633</v>
      </c>
      <c r="B304" s="134" t="s">
        <v>528</v>
      </c>
      <c r="C304" s="135" t="s">
        <v>529</v>
      </c>
      <c r="D304" s="136">
        <v>53945.71</v>
      </c>
      <c r="E304" s="137">
        <v>5200</v>
      </c>
      <c r="G304" s="158">
        <f t="shared" si="4"/>
      </c>
      <c r="H304" s="155"/>
    </row>
    <row r="305" spans="1:8" ht="12.75">
      <c r="A305" s="133" t="s">
        <v>1634</v>
      </c>
      <c r="B305" s="134" t="s">
        <v>530</v>
      </c>
      <c r="C305" s="135" t="s">
        <v>531</v>
      </c>
      <c r="D305" s="136">
        <v>29642.795000000002</v>
      </c>
      <c r="E305" s="137">
        <v>2700</v>
      </c>
      <c r="G305" s="158">
        <f t="shared" si="4"/>
      </c>
      <c r="H305" s="155"/>
    </row>
    <row r="306" spans="1:8" ht="12.75">
      <c r="A306" s="133" t="s">
        <v>1635</v>
      </c>
      <c r="B306" s="134" t="s">
        <v>2044</v>
      </c>
      <c r="C306" s="135" t="s">
        <v>2045</v>
      </c>
      <c r="D306" s="136">
        <v>16736.72</v>
      </c>
      <c r="E306" s="137">
        <v>1700</v>
      </c>
      <c r="G306" s="158">
        <f t="shared" si="4"/>
      </c>
      <c r="H306" s="155"/>
    </row>
    <row r="307" spans="1:8" ht="22.5">
      <c r="A307" s="133" t="s">
        <v>1636</v>
      </c>
      <c r="B307" s="134" t="s">
        <v>532</v>
      </c>
      <c r="C307" s="135" t="s">
        <v>533</v>
      </c>
      <c r="D307" s="136">
        <v>30486.82</v>
      </c>
      <c r="E307" s="137">
        <v>3200</v>
      </c>
      <c r="G307" s="158">
        <f t="shared" si="4"/>
      </c>
      <c r="H307" s="155"/>
    </row>
    <row r="308" spans="1:8" ht="22.5">
      <c r="A308" s="133" t="s">
        <v>1637</v>
      </c>
      <c r="B308" s="134" t="s">
        <v>534</v>
      </c>
      <c r="C308" s="135" t="s">
        <v>535</v>
      </c>
      <c r="D308" s="136">
        <v>22968.6275</v>
      </c>
      <c r="E308" s="137">
        <v>2200</v>
      </c>
      <c r="G308" s="158">
        <f t="shared" si="4"/>
      </c>
      <c r="H308" s="155"/>
    </row>
    <row r="309" spans="1:8" ht="12.75">
      <c r="A309" s="133" t="s">
        <v>1638</v>
      </c>
      <c r="B309" s="134" t="s">
        <v>536</v>
      </c>
      <c r="C309" s="135" t="s">
        <v>537</v>
      </c>
      <c r="D309" s="136">
        <v>45151.2425</v>
      </c>
      <c r="E309" s="137">
        <v>4700</v>
      </c>
      <c r="G309" s="158">
        <f t="shared" si="4"/>
      </c>
      <c r="H309" s="155"/>
    </row>
    <row r="310" spans="1:8" ht="12.75">
      <c r="A310" s="141" t="s">
        <v>1639</v>
      </c>
      <c r="B310" s="142" t="s">
        <v>538</v>
      </c>
      <c r="C310" s="143" t="s">
        <v>539</v>
      </c>
      <c r="D310" s="144">
        <v>29166</v>
      </c>
      <c r="E310" s="145">
        <v>2700</v>
      </c>
      <c r="F310">
        <v>1</v>
      </c>
      <c r="G310" s="158" t="str">
        <f t="shared" si="4"/>
        <v>бр. 72 од 8.6.2012</v>
      </c>
      <c r="H310" s="155">
        <v>1</v>
      </c>
    </row>
    <row r="311" spans="1:8" ht="22.5">
      <c r="A311" s="133" t="s">
        <v>1640</v>
      </c>
      <c r="B311" s="134" t="s">
        <v>540</v>
      </c>
      <c r="C311" s="135" t="s">
        <v>541</v>
      </c>
      <c r="D311" s="136">
        <v>35858.55</v>
      </c>
      <c r="E311" s="137">
        <v>3700</v>
      </c>
      <c r="G311" s="158">
        <f t="shared" si="4"/>
      </c>
      <c r="H311" s="155"/>
    </row>
    <row r="312" spans="1:8" ht="22.5">
      <c r="A312" s="133" t="s">
        <v>1641</v>
      </c>
      <c r="B312" s="134" t="s">
        <v>542</v>
      </c>
      <c r="C312" s="135" t="s">
        <v>543</v>
      </c>
      <c r="D312" s="136">
        <v>22632.3825</v>
      </c>
      <c r="E312" s="137">
        <v>2200</v>
      </c>
      <c r="G312" s="158">
        <f t="shared" si="4"/>
      </c>
      <c r="H312" s="155"/>
    </row>
    <row r="313" spans="1:8" ht="12.75">
      <c r="A313" s="133" t="s">
        <v>1642</v>
      </c>
      <c r="B313" s="134" t="s">
        <v>544</v>
      </c>
      <c r="C313" s="135" t="s">
        <v>545</v>
      </c>
      <c r="D313" s="136">
        <v>24308.6025</v>
      </c>
      <c r="E313" s="137">
        <v>2200</v>
      </c>
      <c r="G313" s="158">
        <f t="shared" si="4"/>
      </c>
      <c r="H313" s="155"/>
    </row>
    <row r="314" spans="1:8" ht="12.75">
      <c r="A314" s="133" t="s">
        <v>1643</v>
      </c>
      <c r="B314" s="134" t="s">
        <v>546</v>
      </c>
      <c r="C314" s="135" t="s">
        <v>547</v>
      </c>
      <c r="D314" s="136">
        <v>13841.1</v>
      </c>
      <c r="E314" s="137">
        <v>1250</v>
      </c>
      <c r="G314" s="158">
        <f t="shared" si="4"/>
      </c>
      <c r="H314" s="155"/>
    </row>
    <row r="315" spans="1:8" ht="12.75">
      <c r="A315" s="133" t="s">
        <v>1644</v>
      </c>
      <c r="B315" s="134" t="s">
        <v>548</v>
      </c>
      <c r="C315" s="135" t="s">
        <v>549</v>
      </c>
      <c r="D315" s="136">
        <v>152394.97</v>
      </c>
      <c r="E315" s="137">
        <v>6000</v>
      </c>
      <c r="G315" s="158">
        <f t="shared" si="4"/>
      </c>
      <c r="H315" s="155"/>
    </row>
    <row r="316" spans="1:8" ht="22.5">
      <c r="A316" s="133" t="s">
        <v>1645</v>
      </c>
      <c r="B316" s="134" t="s">
        <v>550</v>
      </c>
      <c r="C316" s="135" t="s">
        <v>551</v>
      </c>
      <c r="D316" s="136">
        <v>96277.545</v>
      </c>
      <c r="E316" s="137">
        <v>6000</v>
      </c>
      <c r="G316" s="158">
        <f t="shared" si="4"/>
      </c>
      <c r="H316" s="155"/>
    </row>
    <row r="317" spans="1:8" ht="12.75">
      <c r="A317" s="133" t="s">
        <v>1646</v>
      </c>
      <c r="B317" s="134" t="s">
        <v>552</v>
      </c>
      <c r="C317" s="135" t="s">
        <v>553</v>
      </c>
      <c r="D317" s="136">
        <v>49237.597499999996</v>
      </c>
      <c r="E317" s="137">
        <v>4700</v>
      </c>
      <c r="G317" s="158">
        <f t="shared" si="4"/>
      </c>
      <c r="H317" s="155"/>
    </row>
    <row r="318" spans="1:8" ht="12.75">
      <c r="A318" s="133" t="s">
        <v>1647</v>
      </c>
      <c r="B318" s="134" t="s">
        <v>554</v>
      </c>
      <c r="C318" s="135" t="s">
        <v>555</v>
      </c>
      <c r="D318" s="136">
        <v>173967</v>
      </c>
      <c r="E318" s="137">
        <v>6000</v>
      </c>
      <c r="G318" s="158">
        <f t="shared" si="4"/>
      </c>
      <c r="H318" s="155"/>
    </row>
    <row r="319" spans="1:8" ht="22.5">
      <c r="A319" s="133" t="s">
        <v>1648</v>
      </c>
      <c r="B319" s="134" t="s">
        <v>556</v>
      </c>
      <c r="C319" s="135" t="s">
        <v>557</v>
      </c>
      <c r="D319" s="136">
        <v>135000</v>
      </c>
      <c r="E319" s="137">
        <v>6000</v>
      </c>
      <c r="G319" s="158">
        <f t="shared" si="4"/>
      </c>
      <c r="H319" s="155"/>
    </row>
    <row r="320" spans="1:8" ht="12.75">
      <c r="A320" s="133" t="s">
        <v>1649</v>
      </c>
      <c r="B320" s="134" t="s">
        <v>558</v>
      </c>
      <c r="C320" s="135" t="s">
        <v>559</v>
      </c>
      <c r="D320" s="136">
        <v>125000</v>
      </c>
      <c r="E320" s="137">
        <v>6000</v>
      </c>
      <c r="G320" s="158">
        <f t="shared" si="4"/>
      </c>
      <c r="H320" s="155"/>
    </row>
    <row r="321" spans="1:8" ht="12.75">
      <c r="A321" s="133" t="s">
        <v>1650</v>
      </c>
      <c r="B321" s="134" t="s">
        <v>560</v>
      </c>
      <c r="C321" s="135" t="s">
        <v>561</v>
      </c>
      <c r="D321" s="136">
        <v>107691.67499999999</v>
      </c>
      <c r="E321" s="137">
        <v>6000</v>
      </c>
      <c r="G321" s="158">
        <f t="shared" si="4"/>
      </c>
      <c r="H321" s="155"/>
    </row>
    <row r="322" spans="1:8" ht="22.5">
      <c r="A322" s="133" t="s">
        <v>1651</v>
      </c>
      <c r="B322" s="134" t="s">
        <v>562</v>
      </c>
      <c r="C322" s="135" t="s">
        <v>563</v>
      </c>
      <c r="D322" s="136">
        <v>85410</v>
      </c>
      <c r="E322" s="137">
        <v>6000</v>
      </c>
      <c r="G322" s="158">
        <f t="shared" si="4"/>
      </c>
      <c r="H322" s="155"/>
    </row>
    <row r="323" spans="1:8" ht="12.75">
      <c r="A323" s="133" t="s">
        <v>1652</v>
      </c>
      <c r="B323" s="134" t="s">
        <v>564</v>
      </c>
      <c r="C323" s="135" t="s">
        <v>565</v>
      </c>
      <c r="D323" s="136">
        <v>224938</v>
      </c>
      <c r="E323" s="137">
        <v>6000</v>
      </c>
      <c r="G323" s="158">
        <f t="shared" si="4"/>
      </c>
      <c r="H323" s="155"/>
    </row>
    <row r="324" spans="1:8" ht="12.75">
      <c r="A324" s="133" t="s">
        <v>1653</v>
      </c>
      <c r="B324" s="134" t="s">
        <v>566</v>
      </c>
      <c r="C324" s="135" t="s">
        <v>567</v>
      </c>
      <c r="D324" s="136">
        <v>92433.0225</v>
      </c>
      <c r="E324" s="137">
        <v>6000</v>
      </c>
      <c r="G324" s="158">
        <f t="shared" si="4"/>
      </c>
      <c r="H324" s="155"/>
    </row>
    <row r="325" spans="1:8" ht="12.75">
      <c r="A325" s="133" t="s">
        <v>1654</v>
      </c>
      <c r="B325" s="134" t="s">
        <v>568</v>
      </c>
      <c r="C325" s="135" t="s">
        <v>569</v>
      </c>
      <c r="D325" s="136">
        <v>82555.655</v>
      </c>
      <c r="E325" s="137">
        <v>6000</v>
      </c>
      <c r="G325" s="158">
        <f t="shared" si="4"/>
      </c>
      <c r="H325" s="155"/>
    </row>
    <row r="326" spans="1:8" ht="12.75">
      <c r="A326" s="133" t="s">
        <v>1655</v>
      </c>
      <c r="B326" s="134" t="s">
        <v>570</v>
      </c>
      <c r="C326" s="135" t="s">
        <v>571</v>
      </c>
      <c r="D326" s="136">
        <v>69041.245</v>
      </c>
      <c r="E326" s="137">
        <v>6000</v>
      </c>
      <c r="G326" s="158">
        <f aca="true" t="shared" si="5" ref="G326:G389">IF(H326=1,$I$3,"")</f>
      </c>
      <c r="H326" s="155"/>
    </row>
    <row r="327" spans="1:8" ht="12.75">
      <c r="A327" s="133" t="s">
        <v>1656</v>
      </c>
      <c r="B327" s="134" t="s">
        <v>572</v>
      </c>
      <c r="C327" s="135" t="s">
        <v>573</v>
      </c>
      <c r="D327" s="136">
        <v>164040.9225</v>
      </c>
      <c r="E327" s="137">
        <v>6000</v>
      </c>
      <c r="G327" s="158">
        <f t="shared" si="5"/>
      </c>
      <c r="H327" s="155"/>
    </row>
    <row r="328" spans="1:8" ht="12.75">
      <c r="A328" s="133" t="s">
        <v>1657</v>
      </c>
      <c r="B328" s="134" t="s">
        <v>574</v>
      </c>
      <c r="C328" s="135" t="s">
        <v>575</v>
      </c>
      <c r="D328" s="136">
        <v>109343.09749999999</v>
      </c>
      <c r="E328" s="137">
        <v>6000</v>
      </c>
      <c r="G328" s="158">
        <f t="shared" si="5"/>
      </c>
      <c r="H328" s="155"/>
    </row>
    <row r="329" spans="1:8" ht="12.75">
      <c r="A329" s="133" t="s">
        <v>1658</v>
      </c>
      <c r="B329" s="134" t="s">
        <v>576</v>
      </c>
      <c r="C329" s="135" t="s">
        <v>577</v>
      </c>
      <c r="D329" s="136">
        <v>100000</v>
      </c>
      <c r="E329" s="137">
        <v>6000</v>
      </c>
      <c r="G329" s="158">
        <f t="shared" si="5"/>
      </c>
      <c r="H329" s="155"/>
    </row>
    <row r="330" spans="1:8" ht="12.75">
      <c r="A330" s="133" t="s">
        <v>1659</v>
      </c>
      <c r="B330" s="134" t="s">
        <v>578</v>
      </c>
      <c r="C330" s="135" t="s">
        <v>579</v>
      </c>
      <c r="D330" s="136">
        <v>90000</v>
      </c>
      <c r="E330" s="137">
        <v>6000</v>
      </c>
      <c r="G330" s="158">
        <f t="shared" si="5"/>
      </c>
      <c r="H330" s="155"/>
    </row>
    <row r="331" spans="1:8" ht="12.75">
      <c r="A331" s="133" t="s">
        <v>1660</v>
      </c>
      <c r="B331" s="134" t="s">
        <v>580</v>
      </c>
      <c r="C331" s="135" t="s">
        <v>581</v>
      </c>
      <c r="D331" s="136">
        <v>73987.32250000001</v>
      </c>
      <c r="E331" s="137">
        <v>6000</v>
      </c>
      <c r="G331" s="158">
        <f t="shared" si="5"/>
      </c>
      <c r="H331" s="155"/>
    </row>
    <row r="332" spans="1:8" ht="22.5">
      <c r="A332" s="133" t="s">
        <v>1661</v>
      </c>
      <c r="B332" s="134" t="s">
        <v>582</v>
      </c>
      <c r="C332" s="135" t="s">
        <v>583</v>
      </c>
      <c r="D332" s="136">
        <v>151508</v>
      </c>
      <c r="E332" s="137">
        <v>6000</v>
      </c>
      <c r="G332" s="158">
        <f t="shared" si="5"/>
      </c>
      <c r="H332" s="155"/>
    </row>
    <row r="333" spans="1:8" ht="22.5">
      <c r="A333" s="133" t="s">
        <v>1662</v>
      </c>
      <c r="B333" s="134" t="s">
        <v>584</v>
      </c>
      <c r="C333" s="135" t="s">
        <v>1663</v>
      </c>
      <c r="D333" s="136">
        <v>71701.4025</v>
      </c>
      <c r="E333" s="137">
        <v>6000</v>
      </c>
      <c r="G333" s="158">
        <f t="shared" si="5"/>
      </c>
      <c r="H333" s="155"/>
    </row>
    <row r="334" spans="1:8" ht="22.5">
      <c r="A334" s="133" t="s">
        <v>1664</v>
      </c>
      <c r="B334" s="134" t="s">
        <v>585</v>
      </c>
      <c r="C334" s="135" t="s">
        <v>1665</v>
      </c>
      <c r="D334" s="136">
        <v>34746.7575</v>
      </c>
      <c r="E334" s="137">
        <v>3200</v>
      </c>
      <c r="G334" s="158">
        <f t="shared" si="5"/>
      </c>
      <c r="H334" s="155"/>
    </row>
    <row r="335" spans="1:8" ht="12.75">
      <c r="A335" s="133" t="s">
        <v>1666</v>
      </c>
      <c r="B335" s="134" t="s">
        <v>586</v>
      </c>
      <c r="C335" s="135" t="s">
        <v>587</v>
      </c>
      <c r="D335" s="136">
        <v>80323</v>
      </c>
      <c r="E335" s="137">
        <v>6000</v>
      </c>
      <c r="G335" s="158">
        <f t="shared" si="5"/>
      </c>
      <c r="H335" s="155"/>
    </row>
    <row r="336" spans="1:8" ht="12.75">
      <c r="A336" s="133" t="s">
        <v>1667</v>
      </c>
      <c r="B336" s="134" t="s">
        <v>588</v>
      </c>
      <c r="C336" s="135" t="s">
        <v>589</v>
      </c>
      <c r="D336" s="136">
        <v>56513</v>
      </c>
      <c r="E336" s="137">
        <v>5700</v>
      </c>
      <c r="G336" s="158">
        <f t="shared" si="5"/>
      </c>
      <c r="H336" s="155"/>
    </row>
    <row r="337" spans="1:8" ht="12.75">
      <c r="A337" s="133" t="s">
        <v>1668</v>
      </c>
      <c r="B337" s="134" t="s">
        <v>590</v>
      </c>
      <c r="C337" s="135" t="s">
        <v>591</v>
      </c>
      <c r="D337" s="136">
        <v>50000</v>
      </c>
      <c r="E337" s="137">
        <v>4700</v>
      </c>
      <c r="G337" s="158">
        <f t="shared" si="5"/>
      </c>
      <c r="H337" s="155"/>
    </row>
    <row r="338" spans="1:8" ht="12.75">
      <c r="A338" s="133" t="s">
        <v>1669</v>
      </c>
      <c r="B338" s="134" t="s">
        <v>592</v>
      </c>
      <c r="C338" s="135" t="s">
        <v>593</v>
      </c>
      <c r="D338" s="136">
        <v>18563.09</v>
      </c>
      <c r="E338" s="137">
        <v>1700</v>
      </c>
      <c r="G338" s="158">
        <f t="shared" si="5"/>
      </c>
      <c r="H338" s="155"/>
    </row>
    <row r="339" spans="1:8" ht="12.75">
      <c r="A339" s="133" t="s">
        <v>1670</v>
      </c>
      <c r="B339" s="134" t="s">
        <v>594</v>
      </c>
      <c r="C339" s="135" t="s">
        <v>595</v>
      </c>
      <c r="D339" s="136">
        <v>61637</v>
      </c>
      <c r="E339" s="137">
        <v>6000</v>
      </c>
      <c r="G339" s="158">
        <f t="shared" si="5"/>
      </c>
      <c r="H339" s="155"/>
    </row>
    <row r="340" spans="1:8" ht="12.75">
      <c r="A340" s="133" t="s">
        <v>1671</v>
      </c>
      <c r="B340" s="134" t="s">
        <v>596</v>
      </c>
      <c r="C340" s="135" t="s">
        <v>597</v>
      </c>
      <c r="D340" s="136">
        <v>32253.3575</v>
      </c>
      <c r="E340" s="137">
        <v>3200</v>
      </c>
      <c r="G340" s="158">
        <f t="shared" si="5"/>
      </c>
      <c r="H340" s="155"/>
    </row>
    <row r="341" spans="1:8" ht="12.75">
      <c r="A341" s="133" t="s">
        <v>1672</v>
      </c>
      <c r="B341" s="134" t="s">
        <v>598</v>
      </c>
      <c r="C341" s="135" t="s">
        <v>599</v>
      </c>
      <c r="D341" s="136">
        <v>35818.055</v>
      </c>
      <c r="E341" s="137">
        <v>3700</v>
      </c>
      <c r="G341" s="158">
        <f t="shared" si="5"/>
      </c>
      <c r="H341" s="155"/>
    </row>
    <row r="342" spans="1:8" ht="12.75">
      <c r="A342" s="133" t="s">
        <v>1673</v>
      </c>
      <c r="B342" s="134" t="s">
        <v>600</v>
      </c>
      <c r="C342" s="135" t="s">
        <v>601</v>
      </c>
      <c r="D342" s="136">
        <v>25157.177499999998</v>
      </c>
      <c r="E342" s="137">
        <v>2700</v>
      </c>
      <c r="G342" s="158">
        <f t="shared" si="5"/>
      </c>
      <c r="H342" s="155"/>
    </row>
    <row r="343" spans="1:8" ht="12.75">
      <c r="A343" s="133" t="s">
        <v>1674</v>
      </c>
      <c r="B343" s="134" t="s">
        <v>602</v>
      </c>
      <c r="C343" s="135" t="s">
        <v>603</v>
      </c>
      <c r="D343" s="136">
        <v>30607.85</v>
      </c>
      <c r="E343" s="137">
        <v>3200</v>
      </c>
      <c r="G343" s="158">
        <f t="shared" si="5"/>
      </c>
      <c r="H343" s="155"/>
    </row>
    <row r="344" spans="1:8" ht="12.75">
      <c r="A344" s="133" t="s">
        <v>1675</v>
      </c>
      <c r="B344" s="134" t="s">
        <v>604</v>
      </c>
      <c r="C344" s="135" t="s">
        <v>605</v>
      </c>
      <c r="D344" s="136">
        <v>30000</v>
      </c>
      <c r="E344" s="137">
        <v>2700</v>
      </c>
      <c r="G344" s="158">
        <f t="shared" si="5"/>
      </c>
      <c r="H344" s="155"/>
    </row>
    <row r="345" spans="1:8" ht="12.75">
      <c r="A345" s="133" t="s">
        <v>1676</v>
      </c>
      <c r="B345" s="134" t="s">
        <v>606</v>
      </c>
      <c r="C345" s="135" t="s">
        <v>607</v>
      </c>
      <c r="D345" s="136">
        <v>23760.327500000003</v>
      </c>
      <c r="E345" s="137">
        <v>2200</v>
      </c>
      <c r="G345" s="158">
        <f t="shared" si="5"/>
      </c>
      <c r="H345" s="155"/>
    </row>
    <row r="346" spans="1:8" ht="12.75">
      <c r="A346" s="133" t="s">
        <v>1677</v>
      </c>
      <c r="B346" s="134" t="s">
        <v>608</v>
      </c>
      <c r="C346" s="135" t="s">
        <v>609</v>
      </c>
      <c r="D346" s="136">
        <v>17816</v>
      </c>
      <c r="E346" s="137">
        <v>1700</v>
      </c>
      <c r="G346" s="158">
        <f t="shared" si="5"/>
      </c>
      <c r="H346" s="155"/>
    </row>
    <row r="347" spans="1:8" ht="12.75">
      <c r="A347" s="133" t="s">
        <v>1678</v>
      </c>
      <c r="B347" s="134" t="s">
        <v>610</v>
      </c>
      <c r="C347" s="135" t="s">
        <v>611</v>
      </c>
      <c r="D347" s="136">
        <v>22686.5275</v>
      </c>
      <c r="E347" s="137">
        <v>2200</v>
      </c>
      <c r="G347" s="158">
        <f t="shared" si="5"/>
      </c>
      <c r="H347" s="155"/>
    </row>
    <row r="348" spans="1:8" ht="12.75">
      <c r="A348" s="133" t="s">
        <v>1679</v>
      </c>
      <c r="B348" s="134" t="s">
        <v>612</v>
      </c>
      <c r="C348" s="135" t="s">
        <v>613</v>
      </c>
      <c r="D348" s="136">
        <v>31632.965</v>
      </c>
      <c r="E348" s="137">
        <v>3200</v>
      </c>
      <c r="G348" s="158">
        <f t="shared" si="5"/>
      </c>
      <c r="H348" s="155"/>
    </row>
    <row r="349" spans="1:8" ht="12.75">
      <c r="A349" s="133" t="s">
        <v>1680</v>
      </c>
      <c r="B349" s="134" t="s">
        <v>614</v>
      </c>
      <c r="C349" s="135" t="s">
        <v>615</v>
      </c>
      <c r="D349" s="136">
        <v>27525.907499999998</v>
      </c>
      <c r="E349" s="137">
        <v>2700</v>
      </c>
      <c r="G349" s="158">
        <f t="shared" si="5"/>
      </c>
      <c r="H349" s="155"/>
    </row>
    <row r="350" spans="1:8" ht="12.75">
      <c r="A350" s="133" t="s">
        <v>1681</v>
      </c>
      <c r="B350" s="134" t="s">
        <v>616</v>
      </c>
      <c r="C350" s="135" t="s">
        <v>617</v>
      </c>
      <c r="D350" s="136">
        <v>16203.46</v>
      </c>
      <c r="E350" s="137">
        <v>1700</v>
      </c>
      <c r="G350" s="158">
        <f t="shared" si="5"/>
      </c>
      <c r="H350" s="155"/>
    </row>
    <row r="351" spans="1:8" ht="12.75">
      <c r="A351" s="133" t="s">
        <v>1682</v>
      </c>
      <c r="B351" s="134" t="s">
        <v>618</v>
      </c>
      <c r="C351" s="135" t="s">
        <v>619</v>
      </c>
      <c r="D351" s="136">
        <v>59738.314999999995</v>
      </c>
      <c r="E351" s="137">
        <v>5700</v>
      </c>
      <c r="G351" s="158">
        <f t="shared" si="5"/>
      </c>
      <c r="H351" s="155"/>
    </row>
    <row r="352" spans="1:8" ht="12.75">
      <c r="A352" s="133" t="s">
        <v>1683</v>
      </c>
      <c r="B352" s="134" t="s">
        <v>620</v>
      </c>
      <c r="C352" s="135" t="s">
        <v>621</v>
      </c>
      <c r="D352" s="136">
        <v>30649.4825</v>
      </c>
      <c r="E352" s="137">
        <v>3200</v>
      </c>
      <c r="G352" s="158">
        <f t="shared" si="5"/>
      </c>
      <c r="H352" s="155"/>
    </row>
    <row r="353" spans="1:8" ht="12.75">
      <c r="A353" s="133" t="s">
        <v>1684</v>
      </c>
      <c r="B353" s="134" t="s">
        <v>622</v>
      </c>
      <c r="C353" s="135" t="s">
        <v>623</v>
      </c>
      <c r="D353" s="136">
        <v>70000</v>
      </c>
      <c r="E353" s="137">
        <v>6000</v>
      </c>
      <c r="G353" s="158">
        <f t="shared" si="5"/>
      </c>
      <c r="H353" s="155"/>
    </row>
    <row r="354" spans="1:8" ht="12.75">
      <c r="A354" s="133" t="s">
        <v>1685</v>
      </c>
      <c r="B354" s="134" t="s">
        <v>624</v>
      </c>
      <c r="C354" s="135" t="s">
        <v>625</v>
      </c>
      <c r="D354" s="136">
        <v>11537.6625</v>
      </c>
      <c r="E354" s="137">
        <v>1250</v>
      </c>
      <c r="G354" s="158">
        <f t="shared" si="5"/>
      </c>
      <c r="H354" s="155"/>
    </row>
    <row r="355" spans="1:8" ht="12.75">
      <c r="A355" s="133" t="s">
        <v>1686</v>
      </c>
      <c r="B355" s="134" t="s">
        <v>626</v>
      </c>
      <c r="C355" s="135" t="s">
        <v>1687</v>
      </c>
      <c r="D355" s="136">
        <v>29120.454999999998</v>
      </c>
      <c r="E355" s="137">
        <v>2700</v>
      </c>
      <c r="G355" s="158">
        <f t="shared" si="5"/>
      </c>
      <c r="H355" s="155"/>
    </row>
    <row r="356" spans="1:8" ht="12.75">
      <c r="A356" s="133" t="s">
        <v>1688</v>
      </c>
      <c r="B356" s="134" t="s">
        <v>627</v>
      </c>
      <c r="C356" s="135" t="s">
        <v>628</v>
      </c>
      <c r="D356" s="136">
        <v>23922.307500000003</v>
      </c>
      <c r="E356" s="137">
        <v>2200</v>
      </c>
      <c r="G356" s="158">
        <f t="shared" si="5"/>
      </c>
      <c r="H356" s="155"/>
    </row>
    <row r="357" spans="1:8" ht="12.75">
      <c r="A357" s="133" t="s">
        <v>1689</v>
      </c>
      <c r="B357" s="134" t="s">
        <v>629</v>
      </c>
      <c r="C357" s="135" t="s">
        <v>630</v>
      </c>
      <c r="D357" s="136">
        <v>25481.5925</v>
      </c>
      <c r="E357" s="137">
        <v>2700</v>
      </c>
      <c r="G357" s="158">
        <f t="shared" si="5"/>
      </c>
      <c r="H357" s="155"/>
    </row>
    <row r="358" spans="1:8" ht="12.75">
      <c r="A358" s="133" t="s">
        <v>1690</v>
      </c>
      <c r="B358" s="134" t="s">
        <v>631</v>
      </c>
      <c r="C358" s="135" t="s">
        <v>632</v>
      </c>
      <c r="D358" s="136">
        <v>42507.92</v>
      </c>
      <c r="E358" s="137">
        <v>4200</v>
      </c>
      <c r="G358" s="158">
        <f t="shared" si="5"/>
      </c>
      <c r="H358" s="155"/>
    </row>
    <row r="359" spans="1:8" ht="12.75">
      <c r="A359" s="133" t="s">
        <v>1691</v>
      </c>
      <c r="B359" s="134" t="s">
        <v>633</v>
      </c>
      <c r="C359" s="135" t="s">
        <v>634</v>
      </c>
      <c r="D359" s="136">
        <v>28589.015000000003</v>
      </c>
      <c r="E359" s="137">
        <v>2700</v>
      </c>
      <c r="G359" s="158">
        <f t="shared" si="5"/>
      </c>
      <c r="H359" s="155"/>
    </row>
    <row r="360" spans="1:8" ht="22.5">
      <c r="A360" s="133" t="s">
        <v>1692</v>
      </c>
      <c r="B360" s="134" t="s">
        <v>1250</v>
      </c>
      <c r="C360" s="135" t="s">
        <v>1251</v>
      </c>
      <c r="D360" s="136">
        <v>68552.3475</v>
      </c>
      <c r="E360" s="137">
        <v>6000</v>
      </c>
      <c r="G360" s="158">
        <f t="shared" si="5"/>
      </c>
      <c r="H360" s="155"/>
    </row>
    <row r="361" spans="1:8" ht="22.5">
      <c r="A361" s="133" t="s">
        <v>1693</v>
      </c>
      <c r="B361" s="134" t="s">
        <v>635</v>
      </c>
      <c r="C361" s="135" t="s">
        <v>636</v>
      </c>
      <c r="D361" s="136">
        <v>41173.1775</v>
      </c>
      <c r="E361" s="137">
        <v>4200</v>
      </c>
      <c r="G361" s="158">
        <f t="shared" si="5"/>
      </c>
      <c r="H361" s="155"/>
    </row>
    <row r="362" spans="1:8" ht="12.75">
      <c r="A362" s="133" t="s">
        <v>1694</v>
      </c>
      <c r="B362" s="134" t="s">
        <v>637</v>
      </c>
      <c r="C362" s="135" t="s">
        <v>638</v>
      </c>
      <c r="D362" s="136">
        <v>48786.237499999996</v>
      </c>
      <c r="E362" s="137">
        <v>4700</v>
      </c>
      <c r="G362" s="158">
        <f t="shared" si="5"/>
      </c>
      <c r="H362" s="155"/>
    </row>
    <row r="363" spans="1:8" ht="12.75">
      <c r="A363" s="133" t="s">
        <v>1695</v>
      </c>
      <c r="B363" s="134" t="s">
        <v>639</v>
      </c>
      <c r="C363" s="135" t="s">
        <v>640</v>
      </c>
      <c r="D363" s="136">
        <v>17900.61</v>
      </c>
      <c r="E363" s="137">
        <v>1700</v>
      </c>
      <c r="G363" s="158">
        <f t="shared" si="5"/>
      </c>
      <c r="H363" s="155"/>
    </row>
    <row r="364" spans="1:8" ht="12.75">
      <c r="A364" s="133" t="s">
        <v>1696</v>
      </c>
      <c r="B364" s="134" t="s">
        <v>641</v>
      </c>
      <c r="C364" s="135" t="s">
        <v>642</v>
      </c>
      <c r="D364" s="136">
        <v>71428</v>
      </c>
      <c r="E364" s="137">
        <v>6000</v>
      </c>
      <c r="G364" s="158">
        <f t="shared" si="5"/>
      </c>
      <c r="H364" s="155"/>
    </row>
    <row r="365" spans="1:8" ht="12.75">
      <c r="A365" s="133" t="s">
        <v>1697</v>
      </c>
      <c r="B365" s="134" t="s">
        <v>643</v>
      </c>
      <c r="C365" s="135" t="s">
        <v>644</v>
      </c>
      <c r="D365" s="136">
        <v>22689.2575</v>
      </c>
      <c r="E365" s="137">
        <v>2200</v>
      </c>
      <c r="G365" s="158">
        <f t="shared" si="5"/>
      </c>
      <c r="H365" s="155"/>
    </row>
    <row r="366" spans="1:8" ht="12.75">
      <c r="A366" s="133" t="s">
        <v>1698</v>
      </c>
      <c r="B366" s="134" t="s">
        <v>645</v>
      </c>
      <c r="C366" s="135" t="s">
        <v>646</v>
      </c>
      <c r="D366" s="136">
        <v>28549.885</v>
      </c>
      <c r="E366" s="137">
        <v>2700</v>
      </c>
      <c r="G366" s="158">
        <f t="shared" si="5"/>
      </c>
      <c r="H366" s="155"/>
    </row>
    <row r="367" spans="1:8" ht="12.75">
      <c r="A367" s="133" t="s">
        <v>1699</v>
      </c>
      <c r="B367" s="134" t="s">
        <v>647</v>
      </c>
      <c r="C367" s="135" t="s">
        <v>648</v>
      </c>
      <c r="D367" s="136">
        <v>14742.455000000002</v>
      </c>
      <c r="E367" s="137">
        <v>1250</v>
      </c>
      <c r="G367" s="158">
        <f t="shared" si="5"/>
      </c>
      <c r="H367" s="155"/>
    </row>
    <row r="368" spans="1:8" ht="12.75">
      <c r="A368" s="133" t="s">
        <v>1700</v>
      </c>
      <c r="B368" s="134" t="s">
        <v>649</v>
      </c>
      <c r="C368" s="135" t="s">
        <v>650</v>
      </c>
      <c r="D368" s="136">
        <v>5965.505</v>
      </c>
      <c r="E368" s="137">
        <v>550</v>
      </c>
      <c r="G368" s="158">
        <f t="shared" si="5"/>
      </c>
      <c r="H368" s="155"/>
    </row>
    <row r="369" spans="1:8" ht="12.75">
      <c r="A369" s="133" t="s">
        <v>1701</v>
      </c>
      <c r="B369" s="134" t="s">
        <v>651</v>
      </c>
      <c r="C369" s="135" t="s">
        <v>652</v>
      </c>
      <c r="D369" s="136">
        <v>40388.53</v>
      </c>
      <c r="E369" s="137">
        <v>4200</v>
      </c>
      <c r="G369" s="158">
        <f t="shared" si="5"/>
      </c>
      <c r="H369" s="155"/>
    </row>
    <row r="370" spans="1:8" ht="22.5">
      <c r="A370" s="133" t="s">
        <v>1702</v>
      </c>
      <c r="B370" s="134" t="s">
        <v>653</v>
      </c>
      <c r="C370" s="135" t="s">
        <v>1703</v>
      </c>
      <c r="D370" s="136">
        <v>22039.9725</v>
      </c>
      <c r="E370" s="137">
        <v>2200</v>
      </c>
      <c r="G370" s="158">
        <f t="shared" si="5"/>
      </c>
      <c r="H370" s="155"/>
    </row>
    <row r="371" spans="1:8" ht="12.75">
      <c r="A371" s="133" t="s">
        <v>1704</v>
      </c>
      <c r="B371" s="134" t="s">
        <v>654</v>
      </c>
      <c r="C371" s="135" t="s">
        <v>655</v>
      </c>
      <c r="D371" s="136">
        <v>15259.562499999998</v>
      </c>
      <c r="E371" s="137">
        <v>1700</v>
      </c>
      <c r="G371" s="158">
        <f t="shared" si="5"/>
      </c>
      <c r="H371" s="155"/>
    </row>
    <row r="372" spans="1:8" ht="12.75">
      <c r="A372" s="133" t="s">
        <v>1705</v>
      </c>
      <c r="B372" s="134" t="s">
        <v>656</v>
      </c>
      <c r="C372" s="135" t="s">
        <v>657</v>
      </c>
      <c r="D372" s="136">
        <v>16771.3</v>
      </c>
      <c r="E372" s="137">
        <v>1700</v>
      </c>
      <c r="G372" s="158">
        <f t="shared" si="5"/>
      </c>
      <c r="H372" s="155"/>
    </row>
    <row r="373" spans="1:8" ht="12.75">
      <c r="A373" s="133" t="s">
        <v>1706</v>
      </c>
      <c r="B373" s="134" t="s">
        <v>658</v>
      </c>
      <c r="C373" s="135" t="s">
        <v>659</v>
      </c>
      <c r="D373" s="136">
        <v>14200.7775</v>
      </c>
      <c r="E373" s="137">
        <v>1250</v>
      </c>
      <c r="G373" s="158">
        <f t="shared" si="5"/>
      </c>
      <c r="H373" s="155"/>
    </row>
    <row r="374" spans="1:8" ht="12.75">
      <c r="A374" s="133" t="s">
        <v>1707</v>
      </c>
      <c r="B374" s="134" t="s">
        <v>660</v>
      </c>
      <c r="C374" s="135" t="s">
        <v>661</v>
      </c>
      <c r="D374" s="136">
        <v>11585.665</v>
      </c>
      <c r="E374" s="137">
        <v>1250</v>
      </c>
      <c r="G374" s="158">
        <f t="shared" si="5"/>
      </c>
      <c r="H374" s="155"/>
    </row>
    <row r="375" spans="1:8" ht="12.75">
      <c r="A375" s="133" t="s">
        <v>1708</v>
      </c>
      <c r="B375" s="134" t="s">
        <v>662</v>
      </c>
      <c r="C375" s="135" t="s">
        <v>663</v>
      </c>
      <c r="D375" s="136">
        <v>8915.725</v>
      </c>
      <c r="E375" s="137">
        <v>900</v>
      </c>
      <c r="G375" s="158">
        <f t="shared" si="5"/>
      </c>
      <c r="H375" s="155"/>
    </row>
    <row r="376" spans="1:8" ht="22.5">
      <c r="A376" s="133" t="s">
        <v>1709</v>
      </c>
      <c r="B376" s="134" t="s">
        <v>664</v>
      </c>
      <c r="C376" s="135" t="s">
        <v>665</v>
      </c>
      <c r="D376" s="136">
        <v>38265.2725</v>
      </c>
      <c r="E376" s="137">
        <v>3700</v>
      </c>
      <c r="G376" s="158">
        <f t="shared" si="5"/>
      </c>
      <c r="H376" s="155"/>
    </row>
    <row r="377" spans="1:8" ht="12.75">
      <c r="A377" s="133" t="s">
        <v>1710</v>
      </c>
      <c r="B377" s="134" t="s">
        <v>666</v>
      </c>
      <c r="C377" s="135" t="s">
        <v>667</v>
      </c>
      <c r="D377" s="136">
        <v>11931.01</v>
      </c>
      <c r="E377" s="137">
        <v>1250</v>
      </c>
      <c r="G377" s="158">
        <f t="shared" si="5"/>
      </c>
      <c r="H377" s="155"/>
    </row>
    <row r="378" spans="1:8" ht="22.5">
      <c r="A378" s="133" t="s">
        <v>1711</v>
      </c>
      <c r="B378" s="134" t="s">
        <v>668</v>
      </c>
      <c r="C378" s="135" t="s">
        <v>669</v>
      </c>
      <c r="D378" s="136">
        <v>66805</v>
      </c>
      <c r="E378" s="137">
        <v>6000</v>
      </c>
      <c r="G378" s="158">
        <f t="shared" si="5"/>
      </c>
      <c r="H378" s="155"/>
    </row>
    <row r="379" spans="1:8" ht="22.5">
      <c r="A379" s="133" t="s">
        <v>1712</v>
      </c>
      <c r="B379" s="134" t="s">
        <v>670</v>
      </c>
      <c r="C379" s="135" t="s">
        <v>671</v>
      </c>
      <c r="D379" s="136">
        <v>25787.125</v>
      </c>
      <c r="E379" s="137">
        <v>2700</v>
      </c>
      <c r="G379" s="158">
        <f t="shared" si="5"/>
      </c>
      <c r="H379" s="155"/>
    </row>
    <row r="380" spans="1:8" ht="22.5">
      <c r="A380" s="133" t="s">
        <v>1713</v>
      </c>
      <c r="B380" s="134" t="s">
        <v>672</v>
      </c>
      <c r="C380" s="135" t="s">
        <v>673</v>
      </c>
      <c r="D380" s="136">
        <v>11139.9925</v>
      </c>
      <c r="E380" s="137">
        <v>1250</v>
      </c>
      <c r="G380" s="158">
        <f t="shared" si="5"/>
      </c>
      <c r="H380" s="155"/>
    </row>
    <row r="381" spans="1:8" ht="12.75">
      <c r="A381" s="133" t="s">
        <v>1714</v>
      </c>
      <c r="B381" s="134" t="s">
        <v>674</v>
      </c>
      <c r="C381" s="135" t="s">
        <v>675</v>
      </c>
      <c r="D381" s="136">
        <v>49909</v>
      </c>
      <c r="E381" s="137">
        <v>4700</v>
      </c>
      <c r="G381" s="158">
        <f t="shared" si="5"/>
      </c>
      <c r="H381" s="155"/>
    </row>
    <row r="382" spans="1:8" ht="12.75">
      <c r="A382" s="133" t="s">
        <v>1715</v>
      </c>
      <c r="B382" s="134" t="s">
        <v>676</v>
      </c>
      <c r="C382" s="135" t="s">
        <v>677</v>
      </c>
      <c r="D382" s="136">
        <v>10843.7875</v>
      </c>
      <c r="E382" s="137">
        <v>1250</v>
      </c>
      <c r="G382" s="158">
        <f t="shared" si="5"/>
      </c>
      <c r="H382" s="155"/>
    </row>
    <row r="383" spans="1:8" ht="12.75">
      <c r="A383" s="133" t="s">
        <v>1716</v>
      </c>
      <c r="B383" s="134" t="s">
        <v>678</v>
      </c>
      <c r="C383" s="135" t="s">
        <v>679</v>
      </c>
      <c r="D383" s="136">
        <v>7839.195</v>
      </c>
      <c r="E383" s="137">
        <v>700</v>
      </c>
      <c r="G383" s="158">
        <f t="shared" si="5"/>
      </c>
      <c r="H383" s="155"/>
    </row>
    <row r="384" spans="1:8" ht="12.75">
      <c r="A384" s="133" t="s">
        <v>1717</v>
      </c>
      <c r="B384" s="134" t="s">
        <v>680</v>
      </c>
      <c r="C384" s="135" t="s">
        <v>681</v>
      </c>
      <c r="D384" s="136">
        <v>24336.357500000002</v>
      </c>
      <c r="E384" s="137">
        <v>2200</v>
      </c>
      <c r="G384" s="158">
        <f t="shared" si="5"/>
      </c>
      <c r="H384" s="155"/>
    </row>
    <row r="385" spans="1:8" ht="12.75">
      <c r="A385" s="133" t="s">
        <v>1718</v>
      </c>
      <c r="B385" s="134" t="s">
        <v>682</v>
      </c>
      <c r="C385" s="135" t="s">
        <v>683</v>
      </c>
      <c r="D385" s="136">
        <v>12867.855</v>
      </c>
      <c r="E385" s="137">
        <v>1250</v>
      </c>
      <c r="G385" s="158">
        <f t="shared" si="5"/>
      </c>
      <c r="H385" s="155"/>
    </row>
    <row r="386" spans="1:8" ht="12.75">
      <c r="A386" s="133" t="s">
        <v>1719</v>
      </c>
      <c r="B386" s="134" t="s">
        <v>684</v>
      </c>
      <c r="C386" s="135" t="s">
        <v>685</v>
      </c>
      <c r="D386" s="136">
        <v>10193.1375</v>
      </c>
      <c r="E386" s="137">
        <v>1250</v>
      </c>
      <c r="G386" s="158">
        <f t="shared" si="5"/>
      </c>
      <c r="H386" s="155"/>
    </row>
    <row r="387" spans="1:8" ht="12.75">
      <c r="A387" s="133" t="s">
        <v>1720</v>
      </c>
      <c r="B387" s="134" t="s">
        <v>686</v>
      </c>
      <c r="C387" s="135" t="s">
        <v>687</v>
      </c>
      <c r="D387" s="136">
        <v>29095.2025</v>
      </c>
      <c r="E387" s="137">
        <v>2700</v>
      </c>
      <c r="G387" s="158">
        <f t="shared" si="5"/>
      </c>
      <c r="H387" s="155"/>
    </row>
    <row r="388" spans="1:8" ht="12.75">
      <c r="A388" s="133" t="s">
        <v>1721</v>
      </c>
      <c r="B388" s="134" t="s">
        <v>688</v>
      </c>
      <c r="C388" s="135" t="s">
        <v>689</v>
      </c>
      <c r="D388" s="136">
        <v>17316.844999999998</v>
      </c>
      <c r="E388" s="137">
        <v>1700</v>
      </c>
      <c r="G388" s="158">
        <f t="shared" si="5"/>
      </c>
      <c r="H388" s="155"/>
    </row>
    <row r="389" spans="1:8" ht="12.75">
      <c r="A389" s="133" t="s">
        <v>1722</v>
      </c>
      <c r="B389" s="134" t="s">
        <v>690</v>
      </c>
      <c r="C389" s="135" t="s">
        <v>691</v>
      </c>
      <c r="D389" s="136">
        <v>11935.3325</v>
      </c>
      <c r="E389" s="137">
        <v>1250</v>
      </c>
      <c r="G389" s="158">
        <f t="shared" si="5"/>
      </c>
      <c r="H389" s="155"/>
    </row>
    <row r="390" spans="1:8" ht="12.75">
      <c r="A390" s="133" t="s">
        <v>1723</v>
      </c>
      <c r="B390" s="134" t="s">
        <v>692</v>
      </c>
      <c r="C390" s="135" t="s">
        <v>693</v>
      </c>
      <c r="D390" s="136">
        <v>47958.82</v>
      </c>
      <c r="E390" s="137">
        <v>4700</v>
      </c>
      <c r="G390" s="158">
        <f aca="true" t="shared" si="6" ref="G390:G453">IF(H390=1,$I$3,"")</f>
      </c>
      <c r="H390" s="155"/>
    </row>
    <row r="391" spans="1:8" ht="12.75">
      <c r="A391" s="133" t="s">
        <v>1724</v>
      </c>
      <c r="B391" s="134" t="s">
        <v>694</v>
      </c>
      <c r="C391" s="135" t="s">
        <v>695</v>
      </c>
      <c r="D391" s="136">
        <v>14829.1325</v>
      </c>
      <c r="E391" s="137">
        <v>1250</v>
      </c>
      <c r="G391" s="158">
        <f t="shared" si="6"/>
      </c>
      <c r="H391" s="155"/>
    </row>
    <row r="392" spans="1:8" ht="12.75">
      <c r="A392" s="133" t="s">
        <v>1725</v>
      </c>
      <c r="B392" s="134" t="s">
        <v>696</v>
      </c>
      <c r="C392" s="135" t="s">
        <v>697</v>
      </c>
      <c r="D392" s="136">
        <v>38543.2775</v>
      </c>
      <c r="E392" s="137">
        <v>3700</v>
      </c>
      <c r="G392" s="158">
        <f t="shared" si="6"/>
      </c>
      <c r="H392" s="155"/>
    </row>
    <row r="393" spans="1:8" ht="12.75">
      <c r="A393" s="133" t="s">
        <v>1726</v>
      </c>
      <c r="B393" s="134" t="s">
        <v>698</v>
      </c>
      <c r="C393" s="135" t="s">
        <v>699</v>
      </c>
      <c r="D393" s="136">
        <v>14863.94</v>
      </c>
      <c r="E393" s="137">
        <v>1250</v>
      </c>
      <c r="G393" s="158">
        <f t="shared" si="6"/>
      </c>
      <c r="H393" s="155"/>
    </row>
    <row r="394" spans="1:8" ht="12.75">
      <c r="A394" s="133" t="s">
        <v>1727</v>
      </c>
      <c r="B394" s="134" t="s">
        <v>700</v>
      </c>
      <c r="C394" s="135" t="s">
        <v>701</v>
      </c>
      <c r="D394" s="136">
        <v>107419</v>
      </c>
      <c r="E394" s="137">
        <v>6000</v>
      </c>
      <c r="G394" s="158">
        <f t="shared" si="6"/>
      </c>
      <c r="H394" s="155"/>
    </row>
    <row r="395" spans="1:8" ht="12.75">
      <c r="A395" s="133" t="s">
        <v>1728</v>
      </c>
      <c r="B395" s="134" t="s">
        <v>2046</v>
      </c>
      <c r="C395" s="135" t="s">
        <v>2047</v>
      </c>
      <c r="D395" s="136">
        <v>34746.3025</v>
      </c>
      <c r="E395" s="137">
        <v>3200</v>
      </c>
      <c r="G395" s="158">
        <f t="shared" si="6"/>
      </c>
      <c r="H395" s="155"/>
    </row>
    <row r="396" spans="1:8" ht="12.75">
      <c r="A396" s="133" t="s">
        <v>1729</v>
      </c>
      <c r="B396" s="134" t="s">
        <v>702</v>
      </c>
      <c r="C396" s="135" t="s">
        <v>703</v>
      </c>
      <c r="D396" s="136">
        <v>22266.335000000003</v>
      </c>
      <c r="E396" s="137">
        <v>2200</v>
      </c>
      <c r="G396" s="158">
        <f t="shared" si="6"/>
      </c>
      <c r="H396" s="155"/>
    </row>
    <row r="397" spans="1:8" ht="12.75">
      <c r="A397" s="133" t="s">
        <v>1730</v>
      </c>
      <c r="B397" s="134" t="s">
        <v>704</v>
      </c>
      <c r="C397" s="135" t="s">
        <v>705</v>
      </c>
      <c r="D397" s="136">
        <v>22250.865</v>
      </c>
      <c r="E397" s="137">
        <v>2200</v>
      </c>
      <c r="G397" s="158">
        <f t="shared" si="6"/>
      </c>
      <c r="H397" s="155"/>
    </row>
    <row r="398" spans="1:8" ht="12.75">
      <c r="A398" s="133" t="s">
        <v>1731</v>
      </c>
      <c r="B398" s="134" t="s">
        <v>2048</v>
      </c>
      <c r="C398" s="135" t="s">
        <v>2049</v>
      </c>
      <c r="D398" s="136">
        <v>17261.335</v>
      </c>
      <c r="E398" s="137">
        <v>1700</v>
      </c>
      <c r="G398" s="158">
        <f t="shared" si="6"/>
      </c>
      <c r="H398" s="155"/>
    </row>
    <row r="399" spans="1:8" ht="12.75">
      <c r="A399" s="133" t="s">
        <v>1732</v>
      </c>
      <c r="B399" s="134" t="s">
        <v>706</v>
      </c>
      <c r="C399" s="135" t="s">
        <v>1733</v>
      </c>
      <c r="D399" s="136">
        <v>48988.7125</v>
      </c>
      <c r="E399" s="137">
        <v>4700</v>
      </c>
      <c r="G399" s="158">
        <f t="shared" si="6"/>
      </c>
      <c r="H399" s="155"/>
    </row>
    <row r="400" spans="1:8" ht="12.75">
      <c r="A400" s="133" t="s">
        <v>1734</v>
      </c>
      <c r="B400" s="134" t="s">
        <v>707</v>
      </c>
      <c r="C400" s="135" t="s">
        <v>1735</v>
      </c>
      <c r="D400" s="136">
        <v>18808.79</v>
      </c>
      <c r="E400" s="137">
        <v>1700</v>
      </c>
      <c r="G400" s="158">
        <f t="shared" si="6"/>
      </c>
      <c r="H400" s="155"/>
    </row>
    <row r="401" spans="1:8" ht="12.75">
      <c r="A401" s="133" t="s">
        <v>1736</v>
      </c>
      <c r="B401" s="134" t="s">
        <v>708</v>
      </c>
      <c r="C401" s="135" t="s">
        <v>709</v>
      </c>
      <c r="D401" s="136">
        <v>15120.787499999999</v>
      </c>
      <c r="E401" s="137">
        <v>1700</v>
      </c>
      <c r="G401" s="158">
        <f t="shared" si="6"/>
      </c>
      <c r="H401" s="155"/>
    </row>
    <row r="402" spans="1:8" ht="12.75">
      <c r="A402" s="133" t="s">
        <v>1737</v>
      </c>
      <c r="B402" s="134" t="s">
        <v>710</v>
      </c>
      <c r="C402" s="135" t="s">
        <v>711</v>
      </c>
      <c r="D402" s="136">
        <v>15840.37</v>
      </c>
      <c r="E402" s="137">
        <v>1700</v>
      </c>
      <c r="G402" s="158">
        <f t="shared" si="6"/>
      </c>
      <c r="H402" s="155"/>
    </row>
    <row r="403" spans="1:8" ht="12.75">
      <c r="A403" s="133" t="s">
        <v>1738</v>
      </c>
      <c r="B403" s="134" t="s">
        <v>712</v>
      </c>
      <c r="C403" s="135" t="s">
        <v>713</v>
      </c>
      <c r="D403" s="136">
        <v>10500</v>
      </c>
      <c r="E403" s="137">
        <v>1250</v>
      </c>
      <c r="G403" s="158">
        <f t="shared" si="6"/>
      </c>
      <c r="H403" s="155"/>
    </row>
    <row r="404" spans="1:8" ht="12.75">
      <c r="A404" s="133" t="s">
        <v>1739</v>
      </c>
      <c r="B404" s="134" t="s">
        <v>714</v>
      </c>
      <c r="C404" s="135" t="s">
        <v>715</v>
      </c>
      <c r="D404" s="136">
        <v>163131</v>
      </c>
      <c r="E404" s="137">
        <v>6000</v>
      </c>
      <c r="G404" s="158">
        <f t="shared" si="6"/>
      </c>
      <c r="H404" s="155"/>
    </row>
    <row r="405" spans="1:8" ht="22.5">
      <c r="A405" s="133" t="s">
        <v>1740</v>
      </c>
      <c r="B405" s="134" t="s">
        <v>716</v>
      </c>
      <c r="C405" s="135" t="s">
        <v>1741</v>
      </c>
      <c r="D405" s="136">
        <v>42320</v>
      </c>
      <c r="E405" s="137">
        <v>4200</v>
      </c>
      <c r="G405" s="158">
        <f t="shared" si="6"/>
      </c>
      <c r="H405" s="155"/>
    </row>
    <row r="406" spans="1:8" ht="22.5">
      <c r="A406" s="133" t="s">
        <v>1742</v>
      </c>
      <c r="B406" s="134" t="s">
        <v>717</v>
      </c>
      <c r="C406" s="135" t="s">
        <v>1743</v>
      </c>
      <c r="D406" s="136">
        <v>38411.3275</v>
      </c>
      <c r="E406" s="137">
        <v>3700</v>
      </c>
      <c r="G406" s="158">
        <f t="shared" si="6"/>
      </c>
      <c r="H406" s="155"/>
    </row>
    <row r="407" spans="1:8" ht="22.5">
      <c r="A407" s="133" t="s">
        <v>1744</v>
      </c>
      <c r="B407" s="134" t="s">
        <v>718</v>
      </c>
      <c r="C407" s="135" t="s">
        <v>1745</v>
      </c>
      <c r="D407" s="136">
        <v>35912.9225</v>
      </c>
      <c r="E407" s="137">
        <v>3700</v>
      </c>
      <c r="G407" s="158">
        <f t="shared" si="6"/>
      </c>
      <c r="H407" s="155"/>
    </row>
    <row r="408" spans="1:8" ht="22.5">
      <c r="A408" s="133" t="s">
        <v>1746</v>
      </c>
      <c r="B408" s="134" t="s">
        <v>719</v>
      </c>
      <c r="C408" s="135" t="s">
        <v>1747</v>
      </c>
      <c r="D408" s="136">
        <v>21684.845</v>
      </c>
      <c r="E408" s="137">
        <v>2200</v>
      </c>
      <c r="G408" s="158">
        <f t="shared" si="6"/>
      </c>
      <c r="H408" s="155"/>
    </row>
    <row r="409" spans="1:8" ht="12.75">
      <c r="A409" s="133" t="s">
        <v>1748</v>
      </c>
      <c r="B409" s="134" t="s">
        <v>720</v>
      </c>
      <c r="C409" s="135" t="s">
        <v>721</v>
      </c>
      <c r="D409" s="136">
        <v>67699</v>
      </c>
      <c r="E409" s="137">
        <v>6000</v>
      </c>
      <c r="G409" s="158">
        <f t="shared" si="6"/>
      </c>
      <c r="H409" s="155"/>
    </row>
    <row r="410" spans="1:8" ht="12.75">
      <c r="A410" s="133" t="s">
        <v>1749</v>
      </c>
      <c r="B410" s="134" t="s">
        <v>722</v>
      </c>
      <c r="C410" s="135" t="s">
        <v>723</v>
      </c>
      <c r="D410" s="136">
        <v>31033.9575</v>
      </c>
      <c r="E410" s="137">
        <v>3200</v>
      </c>
      <c r="G410" s="158">
        <f t="shared" si="6"/>
      </c>
      <c r="H410" s="155"/>
    </row>
    <row r="411" spans="1:8" ht="12.75">
      <c r="A411" s="133" t="s">
        <v>1750</v>
      </c>
      <c r="B411" s="134" t="s">
        <v>724</v>
      </c>
      <c r="C411" s="135" t="s">
        <v>725</v>
      </c>
      <c r="D411" s="136">
        <v>3583</v>
      </c>
      <c r="E411" s="137">
        <v>350</v>
      </c>
      <c r="G411" s="158">
        <f t="shared" si="6"/>
      </c>
      <c r="H411" s="155"/>
    </row>
    <row r="412" spans="1:8" ht="12.75">
      <c r="A412" s="133" t="s">
        <v>1751</v>
      </c>
      <c r="B412" s="134" t="s">
        <v>726</v>
      </c>
      <c r="C412" s="135" t="s">
        <v>727</v>
      </c>
      <c r="D412" s="136">
        <v>30311</v>
      </c>
      <c r="E412" s="137">
        <v>3200</v>
      </c>
      <c r="G412" s="158">
        <f t="shared" si="6"/>
      </c>
      <c r="H412" s="155"/>
    </row>
    <row r="413" spans="1:8" ht="22.5">
      <c r="A413" s="133" t="s">
        <v>1752</v>
      </c>
      <c r="B413" s="134" t="s">
        <v>728</v>
      </c>
      <c r="C413" s="135" t="s">
        <v>729</v>
      </c>
      <c r="D413" s="136">
        <v>27308</v>
      </c>
      <c r="E413" s="137">
        <v>2700</v>
      </c>
      <c r="G413" s="158">
        <f t="shared" si="6"/>
      </c>
      <c r="H413" s="155"/>
    </row>
    <row r="414" spans="1:8" ht="12.75">
      <c r="A414" s="133" t="s">
        <v>1753</v>
      </c>
      <c r="B414" s="134" t="s">
        <v>730</v>
      </c>
      <c r="C414" s="135" t="s">
        <v>731</v>
      </c>
      <c r="D414" s="136">
        <v>12022.92</v>
      </c>
      <c r="E414" s="137">
        <v>1250</v>
      </c>
      <c r="G414" s="158">
        <f t="shared" si="6"/>
      </c>
      <c r="H414" s="155"/>
    </row>
    <row r="415" spans="1:8" ht="12.75">
      <c r="A415" s="133" t="s">
        <v>1754</v>
      </c>
      <c r="B415" s="134" t="s">
        <v>732</v>
      </c>
      <c r="C415" s="135" t="s">
        <v>733</v>
      </c>
      <c r="D415" s="136">
        <v>65418.534999999996</v>
      </c>
      <c r="E415" s="137">
        <v>6000</v>
      </c>
      <c r="G415" s="158">
        <f t="shared" si="6"/>
      </c>
      <c r="H415" s="155"/>
    </row>
    <row r="416" spans="1:8" ht="12.75">
      <c r="A416" s="133" t="s">
        <v>1755</v>
      </c>
      <c r="B416" s="134" t="s">
        <v>734</v>
      </c>
      <c r="C416" s="135" t="s">
        <v>735</v>
      </c>
      <c r="D416" s="136">
        <v>14032.8825</v>
      </c>
      <c r="E416" s="137">
        <v>1250</v>
      </c>
      <c r="G416" s="158">
        <f t="shared" si="6"/>
      </c>
      <c r="H416" s="155"/>
    </row>
    <row r="417" spans="1:8" ht="12.75">
      <c r="A417" s="133" t="s">
        <v>1756</v>
      </c>
      <c r="B417" s="134" t="s">
        <v>736</v>
      </c>
      <c r="C417" s="135" t="s">
        <v>737</v>
      </c>
      <c r="D417" s="136">
        <v>11378.185000000001</v>
      </c>
      <c r="E417" s="137">
        <v>1250</v>
      </c>
      <c r="G417" s="158">
        <f t="shared" si="6"/>
      </c>
      <c r="H417" s="155"/>
    </row>
    <row r="418" spans="1:8" ht="12.75">
      <c r="A418" s="133" t="s">
        <v>1757</v>
      </c>
      <c r="B418" s="134" t="s">
        <v>738</v>
      </c>
      <c r="C418" s="135" t="s">
        <v>739</v>
      </c>
      <c r="D418" s="136">
        <v>6718.302500000001</v>
      </c>
      <c r="E418" s="137">
        <v>700</v>
      </c>
      <c r="G418" s="158">
        <f t="shared" si="6"/>
      </c>
      <c r="H418" s="155"/>
    </row>
    <row r="419" spans="1:8" ht="12.75">
      <c r="A419" s="133" t="s">
        <v>1758</v>
      </c>
      <c r="B419" s="134" t="s">
        <v>740</v>
      </c>
      <c r="C419" s="135" t="s">
        <v>1759</v>
      </c>
      <c r="D419" s="136">
        <v>12606.4575</v>
      </c>
      <c r="E419" s="137">
        <v>1250</v>
      </c>
      <c r="G419" s="158">
        <f t="shared" si="6"/>
      </c>
      <c r="H419" s="155"/>
    </row>
    <row r="420" spans="1:8" ht="12.75">
      <c r="A420" s="133" t="s">
        <v>1760</v>
      </c>
      <c r="B420" s="134" t="s">
        <v>741</v>
      </c>
      <c r="C420" s="135" t="s">
        <v>1761</v>
      </c>
      <c r="D420" s="136">
        <v>3778.775</v>
      </c>
      <c r="E420" s="137">
        <v>350</v>
      </c>
      <c r="G420" s="158">
        <f t="shared" si="6"/>
      </c>
      <c r="H420" s="155"/>
    </row>
    <row r="421" spans="1:8" ht="12.75">
      <c r="A421" s="133" t="s">
        <v>1762</v>
      </c>
      <c r="B421" s="134" t="s">
        <v>2050</v>
      </c>
      <c r="C421" s="135" t="s">
        <v>1763</v>
      </c>
      <c r="D421" s="136">
        <v>17618.055</v>
      </c>
      <c r="E421" s="137">
        <v>1700</v>
      </c>
      <c r="G421" s="158">
        <f t="shared" si="6"/>
      </c>
      <c r="H421" s="155"/>
    </row>
    <row r="422" spans="1:8" ht="12.75">
      <c r="A422" s="133" t="s">
        <v>1764</v>
      </c>
      <c r="B422" s="134" t="s">
        <v>742</v>
      </c>
      <c r="C422" s="135" t="s">
        <v>1765</v>
      </c>
      <c r="D422" s="136">
        <v>4242.42</v>
      </c>
      <c r="E422" s="137">
        <v>450</v>
      </c>
      <c r="G422" s="158">
        <f t="shared" si="6"/>
      </c>
      <c r="H422" s="155"/>
    </row>
    <row r="423" spans="1:8" ht="12.75">
      <c r="A423" s="133" t="s">
        <v>1766</v>
      </c>
      <c r="B423" s="134" t="s">
        <v>743</v>
      </c>
      <c r="C423" s="135" t="s">
        <v>744</v>
      </c>
      <c r="D423" s="136">
        <v>125646</v>
      </c>
      <c r="E423" s="137">
        <v>6000</v>
      </c>
      <c r="G423" s="158">
        <f t="shared" si="6"/>
      </c>
      <c r="H423" s="155"/>
    </row>
    <row r="424" spans="1:8" ht="12.75">
      <c r="A424" s="133" t="s">
        <v>1767</v>
      </c>
      <c r="B424" s="134" t="s">
        <v>745</v>
      </c>
      <c r="C424" s="135" t="s">
        <v>746</v>
      </c>
      <c r="D424" s="136">
        <v>84138.8275</v>
      </c>
      <c r="E424" s="137">
        <v>6000</v>
      </c>
      <c r="G424" s="158">
        <f t="shared" si="6"/>
      </c>
      <c r="H424" s="155"/>
    </row>
    <row r="425" spans="1:8" ht="12.75">
      <c r="A425" s="133" t="s">
        <v>1768</v>
      </c>
      <c r="B425" s="134" t="s">
        <v>747</v>
      </c>
      <c r="C425" s="135" t="s">
        <v>748</v>
      </c>
      <c r="D425" s="136">
        <v>77322.0175</v>
      </c>
      <c r="E425" s="137">
        <v>6000</v>
      </c>
      <c r="G425" s="158">
        <f t="shared" si="6"/>
      </c>
      <c r="H425" s="155"/>
    </row>
    <row r="426" spans="1:8" ht="12.75">
      <c r="A426" s="133" t="s">
        <v>1769</v>
      </c>
      <c r="B426" s="134" t="s">
        <v>749</v>
      </c>
      <c r="C426" s="135" t="s">
        <v>1770</v>
      </c>
      <c r="D426" s="136">
        <v>72335.2175</v>
      </c>
      <c r="E426" s="137">
        <v>6000</v>
      </c>
      <c r="G426" s="158">
        <f t="shared" si="6"/>
      </c>
      <c r="H426" s="155"/>
    </row>
    <row r="427" spans="1:8" ht="12.75">
      <c r="A427" s="133" t="s">
        <v>1771</v>
      </c>
      <c r="B427" s="134" t="s">
        <v>750</v>
      </c>
      <c r="C427" s="135" t="s">
        <v>751</v>
      </c>
      <c r="D427" s="136">
        <v>42663.53</v>
      </c>
      <c r="E427" s="137">
        <v>4200</v>
      </c>
      <c r="G427" s="158">
        <f t="shared" si="6"/>
      </c>
      <c r="H427" s="155"/>
    </row>
    <row r="428" spans="1:8" ht="12.75">
      <c r="A428" s="133" t="s">
        <v>1772</v>
      </c>
      <c r="B428" s="134" t="s">
        <v>2051</v>
      </c>
      <c r="C428" s="135" t="s">
        <v>1773</v>
      </c>
      <c r="D428" s="136">
        <v>31930.3075</v>
      </c>
      <c r="E428" s="137">
        <v>3200</v>
      </c>
      <c r="G428" s="158">
        <f t="shared" si="6"/>
      </c>
      <c r="H428" s="155"/>
    </row>
    <row r="429" spans="1:8" ht="12.75">
      <c r="A429" s="133" t="s">
        <v>1774</v>
      </c>
      <c r="B429" s="134" t="s">
        <v>752</v>
      </c>
      <c r="C429" s="135" t="s">
        <v>1775</v>
      </c>
      <c r="D429" s="136">
        <v>47133.677500000005</v>
      </c>
      <c r="E429" s="137">
        <v>4700</v>
      </c>
      <c r="G429" s="158">
        <f t="shared" si="6"/>
      </c>
      <c r="H429" s="155"/>
    </row>
    <row r="430" spans="1:8" ht="12.75">
      <c r="A430" s="133" t="s">
        <v>1776</v>
      </c>
      <c r="B430" s="134" t="s">
        <v>753</v>
      </c>
      <c r="C430" s="135" t="s">
        <v>754</v>
      </c>
      <c r="D430" s="136">
        <v>22271.5675</v>
      </c>
      <c r="E430" s="137">
        <v>2200</v>
      </c>
      <c r="G430" s="158">
        <f t="shared" si="6"/>
      </c>
      <c r="H430" s="155"/>
    </row>
    <row r="431" spans="1:8" ht="12.75">
      <c r="A431" s="133" t="s">
        <v>1777</v>
      </c>
      <c r="B431" s="134" t="s">
        <v>755</v>
      </c>
      <c r="C431" s="135" t="s">
        <v>756</v>
      </c>
      <c r="D431" s="136">
        <v>55130.075</v>
      </c>
      <c r="E431" s="137">
        <v>5700</v>
      </c>
      <c r="G431" s="158">
        <f t="shared" si="6"/>
      </c>
      <c r="H431" s="155"/>
    </row>
    <row r="432" spans="1:8" ht="12.75">
      <c r="A432" s="133" t="s">
        <v>1778</v>
      </c>
      <c r="B432" s="134" t="s">
        <v>757</v>
      </c>
      <c r="C432" s="135" t="s">
        <v>758</v>
      </c>
      <c r="D432" s="136">
        <v>19749.0475</v>
      </c>
      <c r="E432" s="137">
        <v>1700</v>
      </c>
      <c r="G432" s="158">
        <f t="shared" si="6"/>
      </c>
      <c r="H432" s="155"/>
    </row>
    <row r="433" spans="1:8" ht="12.75">
      <c r="A433" s="133" t="s">
        <v>1779</v>
      </c>
      <c r="B433" s="134" t="s">
        <v>759</v>
      </c>
      <c r="C433" s="135" t="s">
        <v>760</v>
      </c>
      <c r="D433" s="136">
        <v>28942.3225</v>
      </c>
      <c r="E433" s="137">
        <v>2700</v>
      </c>
      <c r="G433" s="158">
        <f t="shared" si="6"/>
      </c>
      <c r="H433" s="155"/>
    </row>
    <row r="434" spans="1:8" ht="12.75">
      <c r="A434" s="133" t="s">
        <v>1780</v>
      </c>
      <c r="B434" s="134" t="s">
        <v>761</v>
      </c>
      <c r="C434" s="135" t="s">
        <v>762</v>
      </c>
      <c r="D434" s="136">
        <v>16131.57</v>
      </c>
      <c r="E434" s="137">
        <v>1700</v>
      </c>
      <c r="G434" s="158">
        <f t="shared" si="6"/>
      </c>
      <c r="H434" s="155"/>
    </row>
    <row r="435" spans="1:8" ht="12.75">
      <c r="A435" s="133" t="s">
        <v>1781</v>
      </c>
      <c r="B435" s="134" t="s">
        <v>763</v>
      </c>
      <c r="C435" s="135" t="s">
        <v>764</v>
      </c>
      <c r="D435" s="136">
        <v>43021.16</v>
      </c>
      <c r="E435" s="137">
        <v>4200</v>
      </c>
      <c r="G435" s="158">
        <f t="shared" si="6"/>
      </c>
      <c r="H435" s="155"/>
    </row>
    <row r="436" spans="1:8" ht="12.75">
      <c r="A436" s="133" t="s">
        <v>1782</v>
      </c>
      <c r="B436" s="134" t="s">
        <v>765</v>
      </c>
      <c r="C436" s="135" t="s">
        <v>1783</v>
      </c>
      <c r="D436" s="136">
        <v>42198.7475</v>
      </c>
      <c r="E436" s="137">
        <v>4200</v>
      </c>
      <c r="G436" s="158">
        <f t="shared" si="6"/>
      </c>
      <c r="H436" s="155"/>
    </row>
    <row r="437" spans="1:8" ht="12.75">
      <c r="A437" s="133" t="s">
        <v>1784</v>
      </c>
      <c r="B437" s="134" t="s">
        <v>766</v>
      </c>
      <c r="C437" s="135" t="s">
        <v>767</v>
      </c>
      <c r="D437" s="136">
        <v>17199.91</v>
      </c>
      <c r="E437" s="137">
        <v>1700</v>
      </c>
      <c r="G437" s="158">
        <f t="shared" si="6"/>
      </c>
      <c r="H437" s="155"/>
    </row>
    <row r="438" spans="1:8" ht="12.75">
      <c r="A438" s="133" t="s">
        <v>1785</v>
      </c>
      <c r="B438" s="134" t="s">
        <v>768</v>
      </c>
      <c r="C438" s="135" t="s">
        <v>769</v>
      </c>
      <c r="D438" s="136">
        <v>13229.125</v>
      </c>
      <c r="E438" s="137">
        <v>1250</v>
      </c>
      <c r="G438" s="158">
        <f t="shared" si="6"/>
      </c>
      <c r="H438" s="155"/>
    </row>
    <row r="439" spans="1:8" ht="12.75">
      <c r="A439" s="133" t="s">
        <v>1786</v>
      </c>
      <c r="B439" s="134" t="s">
        <v>770</v>
      </c>
      <c r="C439" s="135" t="s">
        <v>771</v>
      </c>
      <c r="D439" s="136">
        <v>11101.09</v>
      </c>
      <c r="E439" s="137">
        <v>1250</v>
      </c>
      <c r="G439" s="158">
        <f t="shared" si="6"/>
      </c>
      <c r="H439" s="155"/>
    </row>
    <row r="440" spans="1:8" ht="12.75">
      <c r="A440" s="133" t="s">
        <v>1787</v>
      </c>
      <c r="B440" s="134" t="s">
        <v>772</v>
      </c>
      <c r="C440" s="135" t="s">
        <v>773</v>
      </c>
      <c r="D440" s="136">
        <v>31591.3325</v>
      </c>
      <c r="E440" s="137">
        <v>3200</v>
      </c>
      <c r="G440" s="158">
        <f t="shared" si="6"/>
      </c>
      <c r="H440" s="155"/>
    </row>
    <row r="441" spans="1:8" ht="12.75">
      <c r="A441" s="133" t="s">
        <v>1788</v>
      </c>
      <c r="B441" s="134" t="s">
        <v>774</v>
      </c>
      <c r="C441" s="135" t="s">
        <v>775</v>
      </c>
      <c r="D441" s="136">
        <v>15229.76</v>
      </c>
      <c r="E441" s="137">
        <v>1700</v>
      </c>
      <c r="G441" s="158">
        <f t="shared" si="6"/>
      </c>
      <c r="H441" s="155"/>
    </row>
    <row r="442" spans="1:8" ht="22.5">
      <c r="A442" s="133" t="s">
        <v>1789</v>
      </c>
      <c r="B442" s="134" t="s">
        <v>776</v>
      </c>
      <c r="C442" s="135" t="s">
        <v>1790</v>
      </c>
      <c r="D442" s="136">
        <v>98161.245</v>
      </c>
      <c r="E442" s="137">
        <v>6000</v>
      </c>
      <c r="G442" s="158">
        <f t="shared" si="6"/>
      </c>
      <c r="H442" s="155"/>
    </row>
    <row r="443" spans="1:8" ht="22.5">
      <c r="A443" s="133" t="s">
        <v>1791</v>
      </c>
      <c r="B443" s="134" t="s">
        <v>777</v>
      </c>
      <c r="C443" s="135" t="s">
        <v>1792</v>
      </c>
      <c r="D443" s="136">
        <v>76168.5925</v>
      </c>
      <c r="E443" s="137">
        <v>6000</v>
      </c>
      <c r="G443" s="158">
        <f t="shared" si="6"/>
      </c>
      <c r="H443" s="155"/>
    </row>
    <row r="444" spans="1:8" ht="22.5">
      <c r="A444" s="133" t="s">
        <v>1793</v>
      </c>
      <c r="B444" s="134" t="s">
        <v>778</v>
      </c>
      <c r="C444" s="135" t="s">
        <v>779</v>
      </c>
      <c r="D444" s="136">
        <v>131086.1825</v>
      </c>
      <c r="E444" s="137">
        <v>6000</v>
      </c>
      <c r="G444" s="158">
        <f t="shared" si="6"/>
      </c>
      <c r="H444" s="155"/>
    </row>
    <row r="445" spans="1:8" ht="22.5">
      <c r="A445" s="133" t="s">
        <v>1794</v>
      </c>
      <c r="B445" s="134" t="s">
        <v>2052</v>
      </c>
      <c r="C445" s="135" t="s">
        <v>2053</v>
      </c>
      <c r="D445" s="136">
        <v>80229.24</v>
      </c>
      <c r="E445" s="137">
        <v>6000</v>
      </c>
      <c r="G445" s="158">
        <f t="shared" si="6"/>
      </c>
      <c r="H445" s="155"/>
    </row>
    <row r="446" spans="1:8" ht="22.5">
      <c r="A446" s="133" t="s">
        <v>1795</v>
      </c>
      <c r="B446" s="134" t="s">
        <v>780</v>
      </c>
      <c r="C446" s="135" t="s">
        <v>781</v>
      </c>
      <c r="D446" s="136">
        <v>100435.79</v>
      </c>
      <c r="E446" s="137">
        <v>6000</v>
      </c>
      <c r="G446" s="158">
        <f t="shared" si="6"/>
      </c>
      <c r="H446" s="155"/>
    </row>
    <row r="447" spans="1:8" ht="22.5">
      <c r="A447" s="133" t="s">
        <v>1796</v>
      </c>
      <c r="B447" s="134" t="s">
        <v>782</v>
      </c>
      <c r="C447" s="135" t="s">
        <v>783</v>
      </c>
      <c r="D447" s="136">
        <v>55149.4125</v>
      </c>
      <c r="E447" s="137">
        <v>5700</v>
      </c>
      <c r="G447" s="158">
        <f t="shared" si="6"/>
      </c>
      <c r="H447" s="155"/>
    </row>
    <row r="448" spans="1:8" ht="22.5">
      <c r="A448" s="133" t="s">
        <v>1797</v>
      </c>
      <c r="B448" s="134" t="s">
        <v>2054</v>
      </c>
      <c r="C448" s="135" t="s">
        <v>2055</v>
      </c>
      <c r="D448" s="136">
        <v>41410.005</v>
      </c>
      <c r="E448" s="137">
        <v>4200</v>
      </c>
      <c r="G448" s="158">
        <f t="shared" si="6"/>
      </c>
      <c r="H448" s="155"/>
    </row>
    <row r="449" spans="1:8" ht="12.75">
      <c r="A449" s="133" t="s">
        <v>1798</v>
      </c>
      <c r="B449" s="134" t="s">
        <v>784</v>
      </c>
      <c r="C449" s="135" t="s">
        <v>785</v>
      </c>
      <c r="D449" s="136">
        <v>69072.64</v>
      </c>
      <c r="E449" s="137">
        <v>6000</v>
      </c>
      <c r="G449" s="158">
        <f t="shared" si="6"/>
      </c>
      <c r="H449" s="155"/>
    </row>
    <row r="450" spans="1:8" ht="12.75">
      <c r="A450" s="133" t="s">
        <v>1799</v>
      </c>
      <c r="B450" s="134" t="s">
        <v>786</v>
      </c>
      <c r="C450" s="135" t="s">
        <v>787</v>
      </c>
      <c r="D450" s="136">
        <v>31690.5225</v>
      </c>
      <c r="E450" s="137">
        <v>3200</v>
      </c>
      <c r="G450" s="158">
        <f t="shared" si="6"/>
      </c>
      <c r="H450" s="155"/>
    </row>
    <row r="451" spans="1:8" ht="12.75">
      <c r="A451" s="133" t="s">
        <v>1800</v>
      </c>
      <c r="B451" s="134" t="s">
        <v>788</v>
      </c>
      <c r="C451" s="135" t="s">
        <v>789</v>
      </c>
      <c r="D451" s="136">
        <v>43877.2425</v>
      </c>
      <c r="E451" s="137">
        <v>4200</v>
      </c>
      <c r="G451" s="158">
        <f t="shared" si="6"/>
      </c>
      <c r="H451" s="155"/>
    </row>
    <row r="452" spans="1:8" ht="12.75">
      <c r="A452" s="133" t="s">
        <v>1801</v>
      </c>
      <c r="B452" s="134" t="s">
        <v>790</v>
      </c>
      <c r="C452" s="135" t="s">
        <v>791</v>
      </c>
      <c r="D452" s="136">
        <v>26735.5725</v>
      </c>
      <c r="E452" s="137">
        <v>2700</v>
      </c>
      <c r="G452" s="158">
        <f t="shared" si="6"/>
      </c>
      <c r="H452" s="155"/>
    </row>
    <row r="453" spans="1:8" ht="12.75">
      <c r="A453" s="133" t="s">
        <v>1802</v>
      </c>
      <c r="B453" s="134" t="s">
        <v>792</v>
      </c>
      <c r="C453" s="135" t="s">
        <v>793</v>
      </c>
      <c r="D453" s="136">
        <v>41563.795</v>
      </c>
      <c r="E453" s="137">
        <v>4200</v>
      </c>
      <c r="G453" s="158">
        <f t="shared" si="6"/>
      </c>
      <c r="H453" s="155"/>
    </row>
    <row r="454" spans="1:8" ht="12.75">
      <c r="A454" s="133" t="s">
        <v>1803</v>
      </c>
      <c r="B454" s="134" t="s">
        <v>794</v>
      </c>
      <c r="C454" s="135" t="s">
        <v>795</v>
      </c>
      <c r="D454" s="136">
        <v>24150.035</v>
      </c>
      <c r="E454" s="137">
        <v>2200</v>
      </c>
      <c r="G454" s="158">
        <f aca="true" t="shared" si="7" ref="G454:G517">IF(H454=1,$I$3,"")</f>
      </c>
      <c r="H454" s="155"/>
    </row>
    <row r="455" spans="1:8" ht="12.75">
      <c r="A455" s="133" t="s">
        <v>1804</v>
      </c>
      <c r="B455" s="134" t="s">
        <v>796</v>
      </c>
      <c r="C455" s="135" t="s">
        <v>797</v>
      </c>
      <c r="D455" s="136">
        <v>24001.25</v>
      </c>
      <c r="E455" s="137">
        <v>2200</v>
      </c>
      <c r="G455" s="158">
        <f t="shared" si="7"/>
      </c>
      <c r="H455" s="155"/>
    </row>
    <row r="456" spans="1:8" ht="12.75">
      <c r="A456" s="133" t="s">
        <v>1805</v>
      </c>
      <c r="B456" s="134" t="s">
        <v>798</v>
      </c>
      <c r="C456" s="135" t="s">
        <v>799</v>
      </c>
      <c r="D456" s="136">
        <v>17286.815</v>
      </c>
      <c r="E456" s="137">
        <v>1700</v>
      </c>
      <c r="G456" s="158">
        <f t="shared" si="7"/>
      </c>
      <c r="H456" s="155"/>
    </row>
    <row r="457" spans="1:8" ht="12.75">
      <c r="A457" s="133" t="s">
        <v>1806</v>
      </c>
      <c r="B457" s="134" t="s">
        <v>800</v>
      </c>
      <c r="C457" s="135" t="s">
        <v>801</v>
      </c>
      <c r="D457" s="136">
        <v>91796.4775</v>
      </c>
      <c r="E457" s="137">
        <v>6000</v>
      </c>
      <c r="G457" s="158">
        <f t="shared" si="7"/>
      </c>
      <c r="H457" s="155"/>
    </row>
    <row r="458" spans="1:8" ht="12.75">
      <c r="A458" s="133" t="s">
        <v>1807</v>
      </c>
      <c r="B458" s="134" t="s">
        <v>802</v>
      </c>
      <c r="C458" s="135" t="s">
        <v>803</v>
      </c>
      <c r="D458" s="136">
        <v>51246.65</v>
      </c>
      <c r="E458" s="137">
        <v>5200</v>
      </c>
      <c r="G458" s="158">
        <f t="shared" si="7"/>
      </c>
      <c r="H458" s="155"/>
    </row>
    <row r="459" spans="1:8" ht="22.5">
      <c r="A459" s="133" t="s">
        <v>1808</v>
      </c>
      <c r="B459" s="134" t="s">
        <v>804</v>
      </c>
      <c r="C459" s="135" t="s">
        <v>805</v>
      </c>
      <c r="D459" s="136">
        <v>26345.6375</v>
      </c>
      <c r="E459" s="137">
        <v>2700</v>
      </c>
      <c r="G459" s="158">
        <f t="shared" si="7"/>
      </c>
      <c r="H459" s="155"/>
    </row>
    <row r="460" spans="1:8" ht="12.75">
      <c r="A460" s="133" t="s">
        <v>1809</v>
      </c>
      <c r="B460" s="134" t="s">
        <v>2056</v>
      </c>
      <c r="C460" s="135" t="s">
        <v>2057</v>
      </c>
      <c r="D460" s="136">
        <v>20121.6925</v>
      </c>
      <c r="E460" s="137">
        <v>2200</v>
      </c>
      <c r="G460" s="158">
        <f t="shared" si="7"/>
      </c>
      <c r="H460" s="155"/>
    </row>
    <row r="461" spans="1:8" ht="12.75">
      <c r="A461" s="133" t="s">
        <v>1810</v>
      </c>
      <c r="B461" s="134" t="s">
        <v>806</v>
      </c>
      <c r="C461" s="135" t="s">
        <v>807</v>
      </c>
      <c r="D461" s="136">
        <v>6439.8425</v>
      </c>
      <c r="E461" s="137">
        <v>700</v>
      </c>
      <c r="G461" s="158">
        <f t="shared" si="7"/>
      </c>
      <c r="H461" s="155"/>
    </row>
    <row r="462" spans="1:8" ht="12.75">
      <c r="A462" s="133" t="s">
        <v>1811</v>
      </c>
      <c r="B462" s="134" t="s">
        <v>808</v>
      </c>
      <c r="C462" s="135" t="s">
        <v>1812</v>
      </c>
      <c r="D462" s="136">
        <v>34149.3425</v>
      </c>
      <c r="E462" s="137">
        <v>3200</v>
      </c>
      <c r="G462" s="158">
        <f t="shared" si="7"/>
      </c>
      <c r="H462" s="155"/>
    </row>
    <row r="463" spans="1:8" ht="12.75">
      <c r="A463" s="133" t="s">
        <v>1813</v>
      </c>
      <c r="B463" s="134" t="s">
        <v>809</v>
      </c>
      <c r="C463" s="135" t="s">
        <v>810</v>
      </c>
      <c r="D463" s="136">
        <v>59179.3475</v>
      </c>
      <c r="E463" s="137">
        <v>5700</v>
      </c>
      <c r="G463" s="158">
        <f t="shared" si="7"/>
      </c>
      <c r="H463" s="155"/>
    </row>
    <row r="464" spans="1:8" ht="12.75">
      <c r="A464" s="133" t="s">
        <v>1814</v>
      </c>
      <c r="B464" s="134" t="s">
        <v>811</v>
      </c>
      <c r="C464" s="135" t="s">
        <v>812</v>
      </c>
      <c r="D464" s="136">
        <v>36506.015</v>
      </c>
      <c r="E464" s="137">
        <v>3700</v>
      </c>
      <c r="G464" s="158">
        <f t="shared" si="7"/>
      </c>
      <c r="H464" s="155"/>
    </row>
    <row r="465" spans="1:8" ht="12.75">
      <c r="A465" s="133" t="s">
        <v>1815</v>
      </c>
      <c r="B465" s="134" t="s">
        <v>813</v>
      </c>
      <c r="C465" s="135" t="s">
        <v>814</v>
      </c>
      <c r="D465" s="136">
        <v>18679.7975</v>
      </c>
      <c r="E465" s="137">
        <v>1700</v>
      </c>
      <c r="G465" s="158">
        <f t="shared" si="7"/>
      </c>
      <c r="H465" s="155"/>
    </row>
    <row r="466" spans="1:8" ht="12.75">
      <c r="A466" s="133" t="s">
        <v>1816</v>
      </c>
      <c r="B466" s="134" t="s">
        <v>815</v>
      </c>
      <c r="C466" s="135" t="s">
        <v>816</v>
      </c>
      <c r="D466" s="136">
        <v>4102.28</v>
      </c>
      <c r="E466" s="137">
        <v>450</v>
      </c>
      <c r="G466" s="158">
        <f t="shared" si="7"/>
      </c>
      <c r="H466" s="155"/>
    </row>
    <row r="467" spans="1:8" ht="12.75">
      <c r="A467" s="133" t="s">
        <v>1817</v>
      </c>
      <c r="B467" s="134" t="s">
        <v>817</v>
      </c>
      <c r="C467" s="135" t="s">
        <v>818</v>
      </c>
      <c r="D467" s="136">
        <v>30112.1275</v>
      </c>
      <c r="E467" s="137">
        <v>3200</v>
      </c>
      <c r="G467" s="158">
        <f t="shared" si="7"/>
      </c>
      <c r="H467" s="155"/>
    </row>
    <row r="468" spans="1:8" ht="12.75">
      <c r="A468" s="133" t="s">
        <v>1818</v>
      </c>
      <c r="B468" s="134" t="s">
        <v>819</v>
      </c>
      <c r="C468" s="135" t="s">
        <v>820</v>
      </c>
      <c r="D468" s="136">
        <v>22415.3475</v>
      </c>
      <c r="E468" s="137">
        <v>2200</v>
      </c>
      <c r="G468" s="158">
        <f t="shared" si="7"/>
      </c>
      <c r="H468" s="155"/>
    </row>
    <row r="469" spans="1:8" ht="12.75">
      <c r="A469" s="133" t="s">
        <v>1819</v>
      </c>
      <c r="B469" s="134" t="s">
        <v>821</v>
      </c>
      <c r="C469" s="135" t="s">
        <v>822</v>
      </c>
      <c r="D469" s="136">
        <v>46449.3575</v>
      </c>
      <c r="E469" s="137">
        <v>4700</v>
      </c>
      <c r="G469" s="158">
        <f t="shared" si="7"/>
      </c>
      <c r="H469" s="155"/>
    </row>
    <row r="470" spans="1:8" ht="12.75">
      <c r="A470" s="133" t="s">
        <v>1820</v>
      </c>
      <c r="B470" s="134" t="s">
        <v>823</v>
      </c>
      <c r="C470" s="135" t="s">
        <v>824</v>
      </c>
      <c r="D470" s="136">
        <v>19606.86</v>
      </c>
      <c r="E470" s="137">
        <v>1700</v>
      </c>
      <c r="G470" s="158">
        <f t="shared" si="7"/>
      </c>
      <c r="H470" s="155"/>
    </row>
    <row r="471" spans="1:8" ht="12.75">
      <c r="A471" s="133" t="s">
        <v>1821</v>
      </c>
      <c r="B471" s="134" t="s">
        <v>825</v>
      </c>
      <c r="C471" s="135" t="s">
        <v>826</v>
      </c>
      <c r="D471" s="136">
        <v>12523.647500000001</v>
      </c>
      <c r="E471" s="137">
        <v>1250</v>
      </c>
      <c r="G471" s="158">
        <f t="shared" si="7"/>
      </c>
      <c r="H471" s="155"/>
    </row>
    <row r="472" spans="1:8" ht="12.75">
      <c r="A472" s="133" t="s">
        <v>1822</v>
      </c>
      <c r="B472" s="134" t="s">
        <v>827</v>
      </c>
      <c r="C472" s="135" t="s">
        <v>828</v>
      </c>
      <c r="D472" s="136">
        <v>10102.1375</v>
      </c>
      <c r="E472" s="137">
        <v>1250</v>
      </c>
      <c r="G472" s="158">
        <f t="shared" si="7"/>
      </c>
      <c r="H472" s="155"/>
    </row>
    <row r="473" spans="1:8" ht="22.5">
      <c r="A473" s="133" t="s">
        <v>1823</v>
      </c>
      <c r="B473" s="134" t="s">
        <v>829</v>
      </c>
      <c r="C473" s="135" t="s">
        <v>830</v>
      </c>
      <c r="D473" s="136">
        <v>34314.5075</v>
      </c>
      <c r="E473" s="137">
        <v>3200</v>
      </c>
      <c r="G473" s="158">
        <f t="shared" si="7"/>
      </c>
      <c r="H473" s="155"/>
    </row>
    <row r="474" spans="1:8" ht="22.5">
      <c r="A474" s="133" t="s">
        <v>1824</v>
      </c>
      <c r="B474" s="134" t="s">
        <v>831</v>
      </c>
      <c r="C474" s="135" t="s">
        <v>832</v>
      </c>
      <c r="D474" s="136">
        <v>13078.52</v>
      </c>
      <c r="E474" s="137">
        <v>1250</v>
      </c>
      <c r="G474" s="158">
        <f t="shared" si="7"/>
      </c>
      <c r="H474" s="155"/>
    </row>
    <row r="475" spans="1:8" ht="12.75">
      <c r="A475" s="133" t="s">
        <v>1825</v>
      </c>
      <c r="B475" s="134" t="s">
        <v>833</v>
      </c>
      <c r="C475" s="135" t="s">
        <v>834</v>
      </c>
      <c r="D475" s="136">
        <v>15140.807499999999</v>
      </c>
      <c r="E475" s="137">
        <v>1700</v>
      </c>
      <c r="G475" s="158">
        <f t="shared" si="7"/>
      </c>
      <c r="H475" s="155"/>
    </row>
    <row r="476" spans="1:8" ht="12.75">
      <c r="A476" s="133" t="s">
        <v>1826</v>
      </c>
      <c r="B476" s="134" t="s">
        <v>835</v>
      </c>
      <c r="C476" s="135" t="s">
        <v>836</v>
      </c>
      <c r="D476" s="136">
        <v>59041.9375</v>
      </c>
      <c r="E476" s="137">
        <v>5700</v>
      </c>
      <c r="G476" s="158">
        <f t="shared" si="7"/>
      </c>
      <c r="H476" s="155"/>
    </row>
    <row r="477" spans="1:8" ht="12.75">
      <c r="A477" s="133" t="s">
        <v>1827</v>
      </c>
      <c r="B477" s="134" t="s">
        <v>837</v>
      </c>
      <c r="C477" s="135" t="s">
        <v>838</v>
      </c>
      <c r="D477" s="136">
        <v>36280.335</v>
      </c>
      <c r="E477" s="137">
        <v>3700</v>
      </c>
      <c r="G477" s="158">
        <f t="shared" si="7"/>
      </c>
      <c r="H477" s="155"/>
    </row>
    <row r="478" spans="1:8" ht="12.75">
      <c r="A478" s="133" t="s">
        <v>1828</v>
      </c>
      <c r="B478" s="134" t="s">
        <v>839</v>
      </c>
      <c r="C478" s="135" t="s">
        <v>840</v>
      </c>
      <c r="D478" s="136">
        <v>16481.2375</v>
      </c>
      <c r="E478" s="137">
        <v>1700</v>
      </c>
      <c r="G478" s="158">
        <f t="shared" si="7"/>
      </c>
      <c r="H478" s="155"/>
    </row>
    <row r="479" spans="1:8" ht="12.75">
      <c r="A479" s="133" t="s">
        <v>1829</v>
      </c>
      <c r="B479" s="134" t="s">
        <v>841</v>
      </c>
      <c r="C479" s="135" t="s">
        <v>842</v>
      </c>
      <c r="D479" s="136">
        <v>69110.6325</v>
      </c>
      <c r="E479" s="137">
        <v>6000</v>
      </c>
      <c r="G479" s="158">
        <f t="shared" si="7"/>
      </c>
      <c r="H479" s="155"/>
    </row>
    <row r="480" spans="1:8" ht="12.75">
      <c r="A480" s="133" t="s">
        <v>1830</v>
      </c>
      <c r="B480" s="134" t="s">
        <v>843</v>
      </c>
      <c r="C480" s="135" t="s">
        <v>844</v>
      </c>
      <c r="D480" s="136">
        <v>43330.332500000004</v>
      </c>
      <c r="E480" s="137">
        <v>4200</v>
      </c>
      <c r="G480" s="158">
        <f t="shared" si="7"/>
      </c>
      <c r="H480" s="155"/>
    </row>
    <row r="481" spans="1:8" ht="12.75">
      <c r="A481" s="133" t="s">
        <v>1831</v>
      </c>
      <c r="B481" s="134" t="s">
        <v>845</v>
      </c>
      <c r="C481" s="135" t="s">
        <v>787</v>
      </c>
      <c r="D481" s="136">
        <v>33756.45</v>
      </c>
      <c r="E481" s="137">
        <v>3200</v>
      </c>
      <c r="G481" s="158">
        <f t="shared" si="7"/>
      </c>
      <c r="H481" s="155"/>
    </row>
    <row r="482" spans="1:8" ht="12.75">
      <c r="A482" s="133" t="s">
        <v>1832</v>
      </c>
      <c r="B482" s="134" t="s">
        <v>846</v>
      </c>
      <c r="C482" s="135" t="s">
        <v>847</v>
      </c>
      <c r="D482" s="136">
        <v>25326.664999999997</v>
      </c>
      <c r="E482" s="137">
        <v>2700</v>
      </c>
      <c r="G482" s="158">
        <f t="shared" si="7"/>
      </c>
      <c r="H482" s="155"/>
    </row>
    <row r="483" spans="1:8" ht="12.75">
      <c r="A483" s="133" t="s">
        <v>1833</v>
      </c>
      <c r="B483" s="134" t="s">
        <v>848</v>
      </c>
      <c r="C483" s="135" t="s">
        <v>849</v>
      </c>
      <c r="D483" s="136">
        <v>18990.335</v>
      </c>
      <c r="E483" s="137">
        <v>1700</v>
      </c>
      <c r="G483" s="158">
        <f t="shared" si="7"/>
      </c>
      <c r="H483" s="155"/>
    </row>
    <row r="484" spans="1:8" ht="12.75">
      <c r="A484" s="133" t="s">
        <v>1834</v>
      </c>
      <c r="B484" s="134" t="s">
        <v>850</v>
      </c>
      <c r="C484" s="135" t="s">
        <v>851</v>
      </c>
      <c r="D484" s="136">
        <v>23604.2625</v>
      </c>
      <c r="E484" s="137">
        <v>2200</v>
      </c>
      <c r="G484" s="158">
        <f t="shared" si="7"/>
      </c>
      <c r="H484" s="155"/>
    </row>
    <row r="485" spans="1:8" ht="12.75">
      <c r="A485" s="133" t="s">
        <v>1835</v>
      </c>
      <c r="B485" s="134" t="s">
        <v>852</v>
      </c>
      <c r="C485" s="135" t="s">
        <v>853</v>
      </c>
      <c r="D485" s="136">
        <v>17052.945</v>
      </c>
      <c r="E485" s="137">
        <v>1700</v>
      </c>
      <c r="G485" s="158">
        <f t="shared" si="7"/>
      </c>
      <c r="H485" s="155"/>
    </row>
    <row r="486" spans="1:8" ht="12.75">
      <c r="A486" s="133" t="s">
        <v>1836</v>
      </c>
      <c r="B486" s="134" t="s">
        <v>854</v>
      </c>
      <c r="C486" s="135" t="s">
        <v>855</v>
      </c>
      <c r="D486" s="136">
        <v>8014.5975</v>
      </c>
      <c r="E486" s="137">
        <v>900</v>
      </c>
      <c r="G486" s="158">
        <f t="shared" si="7"/>
      </c>
      <c r="H486" s="155"/>
    </row>
    <row r="487" spans="1:8" ht="12.75">
      <c r="A487" s="133" t="s">
        <v>1837</v>
      </c>
      <c r="B487" s="134" t="s">
        <v>856</v>
      </c>
      <c r="C487" s="135" t="s">
        <v>857</v>
      </c>
      <c r="D487" s="136">
        <v>40497.9575</v>
      </c>
      <c r="E487" s="137">
        <v>4200</v>
      </c>
      <c r="G487" s="158">
        <f t="shared" si="7"/>
      </c>
      <c r="H487" s="155"/>
    </row>
    <row r="488" spans="1:8" ht="22.5">
      <c r="A488" s="133" t="s">
        <v>1838</v>
      </c>
      <c r="B488" s="134" t="s">
        <v>858</v>
      </c>
      <c r="C488" s="135" t="s">
        <v>859</v>
      </c>
      <c r="D488" s="136">
        <v>27789.8075</v>
      </c>
      <c r="E488" s="137">
        <v>2700</v>
      </c>
      <c r="G488" s="158">
        <f t="shared" si="7"/>
      </c>
      <c r="H488" s="155"/>
    </row>
    <row r="489" spans="1:8" ht="12.75">
      <c r="A489" s="133" t="s">
        <v>1839</v>
      </c>
      <c r="B489" s="134" t="s">
        <v>860</v>
      </c>
      <c r="C489" s="135" t="s">
        <v>861</v>
      </c>
      <c r="D489" s="136">
        <v>8533.297499999999</v>
      </c>
      <c r="E489" s="137">
        <v>900</v>
      </c>
      <c r="G489" s="158">
        <f t="shared" si="7"/>
      </c>
      <c r="H489" s="155"/>
    </row>
    <row r="490" spans="1:8" ht="12.75">
      <c r="A490" s="133" t="s">
        <v>1840</v>
      </c>
      <c r="B490" s="134" t="s">
        <v>862</v>
      </c>
      <c r="C490" s="135" t="s">
        <v>863</v>
      </c>
      <c r="D490" s="136">
        <v>54071.29</v>
      </c>
      <c r="E490" s="137">
        <v>5200</v>
      </c>
      <c r="G490" s="158">
        <f t="shared" si="7"/>
      </c>
      <c r="H490" s="155"/>
    </row>
    <row r="491" spans="1:8" ht="12.75">
      <c r="A491" s="133" t="s">
        <v>1841</v>
      </c>
      <c r="B491" s="134" t="s">
        <v>864</v>
      </c>
      <c r="C491" s="135" t="s">
        <v>865</v>
      </c>
      <c r="D491" s="136">
        <v>22044.0675</v>
      </c>
      <c r="E491" s="137">
        <v>2200</v>
      </c>
      <c r="G491" s="158">
        <f t="shared" si="7"/>
      </c>
      <c r="H491" s="155"/>
    </row>
    <row r="492" spans="1:8" ht="12.75">
      <c r="A492" s="133" t="s">
        <v>1842</v>
      </c>
      <c r="B492" s="134" t="s">
        <v>866</v>
      </c>
      <c r="C492" s="135" t="s">
        <v>867</v>
      </c>
      <c r="D492" s="136">
        <v>29298.815</v>
      </c>
      <c r="E492" s="137">
        <v>2700</v>
      </c>
      <c r="G492" s="158">
        <f t="shared" si="7"/>
      </c>
      <c r="H492" s="155"/>
    </row>
    <row r="493" spans="1:8" ht="12.75">
      <c r="A493" s="133" t="s">
        <v>1843</v>
      </c>
      <c r="B493" s="134" t="s">
        <v>868</v>
      </c>
      <c r="C493" s="135" t="s">
        <v>869</v>
      </c>
      <c r="D493" s="136">
        <v>11838.4175</v>
      </c>
      <c r="E493" s="137">
        <v>1250</v>
      </c>
      <c r="G493" s="158">
        <f t="shared" si="7"/>
      </c>
      <c r="H493" s="155"/>
    </row>
    <row r="494" spans="1:8" ht="12.75">
      <c r="A494" s="133" t="s">
        <v>1844</v>
      </c>
      <c r="B494" s="134" t="s">
        <v>870</v>
      </c>
      <c r="C494" s="135" t="s">
        <v>871</v>
      </c>
      <c r="D494" s="136">
        <v>18577.65</v>
      </c>
      <c r="E494" s="137">
        <v>1700</v>
      </c>
      <c r="G494" s="158">
        <f t="shared" si="7"/>
      </c>
      <c r="H494" s="155"/>
    </row>
    <row r="495" spans="1:8" ht="12.75">
      <c r="A495" s="133" t="s">
        <v>1845</v>
      </c>
      <c r="B495" s="134" t="s">
        <v>872</v>
      </c>
      <c r="C495" s="135" t="s">
        <v>873</v>
      </c>
      <c r="D495" s="136">
        <v>12049.31</v>
      </c>
      <c r="E495" s="137">
        <v>1250</v>
      </c>
      <c r="G495" s="158">
        <f t="shared" si="7"/>
      </c>
      <c r="H495" s="155"/>
    </row>
    <row r="496" spans="1:8" ht="12.75">
      <c r="A496" s="133" t="s">
        <v>1846</v>
      </c>
      <c r="B496" s="134" t="s">
        <v>874</v>
      </c>
      <c r="C496" s="135" t="s">
        <v>875</v>
      </c>
      <c r="D496" s="136">
        <v>7146</v>
      </c>
      <c r="E496" s="137">
        <v>700</v>
      </c>
      <c r="G496" s="158">
        <f t="shared" si="7"/>
      </c>
      <c r="H496" s="155"/>
    </row>
    <row r="497" spans="1:8" ht="12.75">
      <c r="A497" s="133" t="s">
        <v>1847</v>
      </c>
      <c r="B497" s="134" t="s">
        <v>876</v>
      </c>
      <c r="C497" s="135" t="s">
        <v>877</v>
      </c>
      <c r="D497" s="136">
        <v>11955.125</v>
      </c>
      <c r="E497" s="137">
        <v>1250</v>
      </c>
      <c r="G497" s="158">
        <f t="shared" si="7"/>
      </c>
      <c r="H497" s="155"/>
    </row>
    <row r="498" spans="1:8" ht="12.75">
      <c r="A498" s="133" t="s">
        <v>1848</v>
      </c>
      <c r="B498" s="134" t="s">
        <v>878</v>
      </c>
      <c r="C498" s="135" t="s">
        <v>879</v>
      </c>
      <c r="D498" s="136">
        <v>57473</v>
      </c>
      <c r="E498" s="137">
        <v>5700</v>
      </c>
      <c r="G498" s="158">
        <f t="shared" si="7"/>
      </c>
      <c r="H498" s="155"/>
    </row>
    <row r="499" spans="1:8" ht="22.5">
      <c r="A499" s="133" t="s">
        <v>1849</v>
      </c>
      <c r="B499" s="134" t="s">
        <v>880</v>
      </c>
      <c r="C499" s="135" t="s">
        <v>881</v>
      </c>
      <c r="D499" s="136">
        <v>105916.72</v>
      </c>
      <c r="E499" s="137">
        <v>6000</v>
      </c>
      <c r="G499" s="158">
        <f t="shared" si="7"/>
      </c>
      <c r="H499" s="155"/>
    </row>
    <row r="500" spans="1:8" ht="22.5">
      <c r="A500" s="133" t="s">
        <v>1850</v>
      </c>
      <c r="B500" s="134" t="s">
        <v>882</v>
      </c>
      <c r="C500" s="135" t="s">
        <v>883</v>
      </c>
      <c r="D500" s="136">
        <v>56232.085</v>
      </c>
      <c r="E500" s="137">
        <v>5700</v>
      </c>
      <c r="G500" s="158">
        <f t="shared" si="7"/>
      </c>
      <c r="H500" s="155"/>
    </row>
    <row r="501" spans="1:8" ht="22.5">
      <c r="A501" s="133" t="s">
        <v>1851</v>
      </c>
      <c r="B501" s="134" t="s">
        <v>884</v>
      </c>
      <c r="C501" s="135" t="s">
        <v>885</v>
      </c>
      <c r="D501" s="136">
        <v>68366.935</v>
      </c>
      <c r="E501" s="137">
        <v>6000</v>
      </c>
      <c r="G501" s="158">
        <f t="shared" si="7"/>
      </c>
      <c r="H501" s="155"/>
    </row>
    <row r="502" spans="1:8" ht="22.5">
      <c r="A502" s="133" t="s">
        <v>1852</v>
      </c>
      <c r="B502" s="134" t="s">
        <v>886</v>
      </c>
      <c r="C502" s="135" t="s">
        <v>887</v>
      </c>
      <c r="D502" s="136">
        <v>62458.30500000001</v>
      </c>
      <c r="E502" s="137">
        <v>6000</v>
      </c>
      <c r="G502" s="158">
        <f t="shared" si="7"/>
      </c>
      <c r="H502" s="155"/>
    </row>
    <row r="503" spans="1:8" ht="12.75">
      <c r="A503" s="133" t="s">
        <v>1853</v>
      </c>
      <c r="B503" s="134" t="s">
        <v>888</v>
      </c>
      <c r="C503" s="135" t="s">
        <v>1854</v>
      </c>
      <c r="D503" s="136">
        <v>42956.3225</v>
      </c>
      <c r="E503" s="137">
        <v>4200</v>
      </c>
      <c r="G503" s="158">
        <f t="shared" si="7"/>
      </c>
      <c r="H503" s="155"/>
    </row>
    <row r="504" spans="1:8" ht="22.5">
      <c r="A504" s="133" t="s">
        <v>1855</v>
      </c>
      <c r="B504" s="134" t="s">
        <v>889</v>
      </c>
      <c r="C504" s="135" t="s">
        <v>890</v>
      </c>
      <c r="D504" s="136">
        <v>79872.52</v>
      </c>
      <c r="E504" s="137">
        <v>6000</v>
      </c>
      <c r="G504" s="158">
        <f t="shared" si="7"/>
      </c>
      <c r="H504" s="155"/>
    </row>
    <row r="505" spans="1:8" ht="22.5">
      <c r="A505" s="133" t="s">
        <v>1856</v>
      </c>
      <c r="B505" s="134" t="s">
        <v>891</v>
      </c>
      <c r="C505" s="135" t="s">
        <v>1857</v>
      </c>
      <c r="D505" s="136">
        <v>33443.637500000004</v>
      </c>
      <c r="E505" s="137">
        <v>3200</v>
      </c>
      <c r="G505" s="158">
        <f t="shared" si="7"/>
      </c>
      <c r="H505" s="155"/>
    </row>
    <row r="506" spans="1:8" ht="12.75">
      <c r="A506" s="133" t="s">
        <v>1858</v>
      </c>
      <c r="B506" s="134" t="s">
        <v>892</v>
      </c>
      <c r="C506" s="135" t="s">
        <v>893</v>
      </c>
      <c r="D506" s="136">
        <v>28496.4225</v>
      </c>
      <c r="E506" s="137">
        <v>2700</v>
      </c>
      <c r="G506" s="158">
        <f t="shared" si="7"/>
      </c>
      <c r="H506" s="155"/>
    </row>
    <row r="507" spans="1:8" ht="12.75">
      <c r="A507" s="133" t="s">
        <v>1859</v>
      </c>
      <c r="B507" s="134" t="s">
        <v>894</v>
      </c>
      <c r="C507" s="135" t="s">
        <v>1860</v>
      </c>
      <c r="D507" s="136">
        <v>24236.485</v>
      </c>
      <c r="E507" s="137">
        <v>2200</v>
      </c>
      <c r="G507" s="158">
        <f t="shared" si="7"/>
      </c>
      <c r="H507" s="155"/>
    </row>
    <row r="508" spans="1:8" ht="12.75">
      <c r="A508" s="133" t="s">
        <v>1861</v>
      </c>
      <c r="B508" s="134" t="s">
        <v>895</v>
      </c>
      <c r="C508" s="135" t="s">
        <v>896</v>
      </c>
      <c r="D508" s="136">
        <v>18195.45</v>
      </c>
      <c r="E508" s="137">
        <v>1700</v>
      </c>
      <c r="G508" s="158">
        <f t="shared" si="7"/>
      </c>
      <c r="H508" s="155"/>
    </row>
    <row r="509" spans="1:8" ht="12.75">
      <c r="A509" s="133" t="s">
        <v>1862</v>
      </c>
      <c r="B509" s="134" t="s">
        <v>897</v>
      </c>
      <c r="C509" s="135" t="s">
        <v>898</v>
      </c>
      <c r="D509" s="136">
        <v>12331.1825</v>
      </c>
      <c r="E509" s="137">
        <v>1250</v>
      </c>
      <c r="G509" s="158">
        <f t="shared" si="7"/>
      </c>
      <c r="H509" s="155"/>
    </row>
    <row r="510" spans="1:8" ht="12.75">
      <c r="A510" s="133" t="s">
        <v>1863</v>
      </c>
      <c r="B510" s="134" t="s">
        <v>899</v>
      </c>
      <c r="C510" s="135" t="s">
        <v>900</v>
      </c>
      <c r="D510" s="136">
        <v>7498.6275000000005</v>
      </c>
      <c r="E510" s="137">
        <v>700</v>
      </c>
      <c r="G510" s="158">
        <f t="shared" si="7"/>
      </c>
      <c r="H510" s="155"/>
    </row>
    <row r="511" spans="1:8" ht="22.5">
      <c r="A511" s="133" t="s">
        <v>1864</v>
      </c>
      <c r="B511" s="134" t="s">
        <v>901</v>
      </c>
      <c r="C511" s="135" t="s">
        <v>902</v>
      </c>
      <c r="D511" s="136">
        <v>59827.494999999995</v>
      </c>
      <c r="E511" s="137">
        <v>5700</v>
      </c>
      <c r="G511" s="158">
        <f t="shared" si="7"/>
      </c>
      <c r="H511" s="155"/>
    </row>
    <row r="512" spans="1:8" ht="22.5">
      <c r="A512" s="133" t="s">
        <v>1865</v>
      </c>
      <c r="B512" s="134" t="s">
        <v>1252</v>
      </c>
      <c r="C512" s="135" t="s">
        <v>1253</v>
      </c>
      <c r="D512" s="136">
        <v>15582.157500000001</v>
      </c>
      <c r="E512" s="137">
        <v>1700</v>
      </c>
      <c r="G512" s="158">
        <f t="shared" si="7"/>
      </c>
      <c r="H512" s="155"/>
    </row>
    <row r="513" spans="1:8" ht="12.75">
      <c r="A513" s="133" t="s">
        <v>1866</v>
      </c>
      <c r="B513" s="134" t="s">
        <v>903</v>
      </c>
      <c r="C513" s="135" t="s">
        <v>904</v>
      </c>
      <c r="D513" s="136">
        <v>27281</v>
      </c>
      <c r="E513" s="137">
        <v>2700</v>
      </c>
      <c r="G513" s="158">
        <f t="shared" si="7"/>
      </c>
      <c r="H513" s="155"/>
    </row>
    <row r="514" spans="1:8" ht="12.75">
      <c r="A514" s="133" t="s">
        <v>1867</v>
      </c>
      <c r="B514" s="134" t="s">
        <v>905</v>
      </c>
      <c r="C514" s="135" t="s">
        <v>906</v>
      </c>
      <c r="D514" s="136">
        <v>22629</v>
      </c>
      <c r="E514" s="137">
        <v>2200</v>
      </c>
      <c r="G514" s="158">
        <f t="shared" si="7"/>
      </c>
      <c r="H514" s="155"/>
    </row>
    <row r="515" spans="1:8" ht="12.75">
      <c r="A515" s="133" t="s">
        <v>1868</v>
      </c>
      <c r="B515" s="134" t="s">
        <v>907</v>
      </c>
      <c r="C515" s="135" t="s">
        <v>908</v>
      </c>
      <c r="D515" s="136">
        <v>9099.772500000001</v>
      </c>
      <c r="E515" s="137">
        <v>900</v>
      </c>
      <c r="G515" s="158">
        <f t="shared" si="7"/>
      </c>
      <c r="H515" s="155"/>
    </row>
    <row r="516" spans="1:8" ht="12.75">
      <c r="A516" s="133" t="s">
        <v>1869</v>
      </c>
      <c r="B516" s="134" t="s">
        <v>909</v>
      </c>
      <c r="C516" s="135" t="s">
        <v>910</v>
      </c>
      <c r="D516" s="136">
        <v>10665.4275</v>
      </c>
      <c r="E516" s="137">
        <v>1250</v>
      </c>
      <c r="G516" s="158">
        <f t="shared" si="7"/>
      </c>
      <c r="H516" s="155"/>
    </row>
    <row r="517" spans="1:8" ht="12.75">
      <c r="A517" s="133" t="s">
        <v>1870</v>
      </c>
      <c r="B517" s="134" t="s">
        <v>911</v>
      </c>
      <c r="C517" s="135" t="s">
        <v>912</v>
      </c>
      <c r="D517" s="136">
        <v>6147.96</v>
      </c>
      <c r="E517" s="137">
        <v>700</v>
      </c>
      <c r="G517" s="158">
        <f t="shared" si="7"/>
      </c>
      <c r="H517" s="155"/>
    </row>
    <row r="518" spans="1:8" ht="12.75">
      <c r="A518" s="133" t="s">
        <v>1871</v>
      </c>
      <c r="B518" s="134" t="s">
        <v>913</v>
      </c>
      <c r="C518" s="135" t="s">
        <v>914</v>
      </c>
      <c r="D518" s="136">
        <v>54414.1325</v>
      </c>
      <c r="E518" s="137">
        <v>5200</v>
      </c>
      <c r="G518" s="158">
        <f aca="true" t="shared" si="8" ref="G518:G581">IF(H518=1,$I$3,"")</f>
      </c>
      <c r="H518" s="155"/>
    </row>
    <row r="519" spans="1:8" ht="12.75">
      <c r="A519" s="133" t="s">
        <v>1872</v>
      </c>
      <c r="B519" s="134" t="s">
        <v>915</v>
      </c>
      <c r="C519" s="135" t="s">
        <v>916</v>
      </c>
      <c r="D519" s="136">
        <v>42562.2925</v>
      </c>
      <c r="E519" s="137">
        <v>4200</v>
      </c>
      <c r="G519" s="158">
        <f t="shared" si="8"/>
      </c>
      <c r="H519" s="155"/>
    </row>
    <row r="520" spans="1:8" ht="12.75">
      <c r="A520" s="133" t="s">
        <v>1873</v>
      </c>
      <c r="B520" s="134" t="s">
        <v>917</v>
      </c>
      <c r="C520" s="135" t="s">
        <v>918</v>
      </c>
      <c r="D520" s="136">
        <v>34549.2875</v>
      </c>
      <c r="E520" s="137">
        <v>3200</v>
      </c>
      <c r="G520" s="158">
        <f t="shared" si="8"/>
      </c>
      <c r="H520" s="155"/>
    </row>
    <row r="521" spans="1:8" ht="12.75">
      <c r="A521" s="133" t="s">
        <v>1874</v>
      </c>
      <c r="B521" s="134" t="s">
        <v>919</v>
      </c>
      <c r="C521" s="135" t="s">
        <v>920</v>
      </c>
      <c r="D521" s="136">
        <v>21994.7</v>
      </c>
      <c r="E521" s="137">
        <v>2200</v>
      </c>
      <c r="G521" s="158">
        <f t="shared" si="8"/>
      </c>
      <c r="H521" s="155"/>
    </row>
    <row r="522" spans="1:8" ht="12.75">
      <c r="A522" s="133" t="s">
        <v>1875</v>
      </c>
      <c r="B522" s="134" t="s">
        <v>921</v>
      </c>
      <c r="C522" s="135" t="s">
        <v>922</v>
      </c>
      <c r="D522" s="136">
        <v>16804.515</v>
      </c>
      <c r="E522" s="137">
        <v>1700</v>
      </c>
      <c r="G522" s="158">
        <f t="shared" si="8"/>
      </c>
      <c r="H522" s="155"/>
    </row>
    <row r="523" spans="1:8" ht="12.75">
      <c r="A523" s="133" t="s">
        <v>1876</v>
      </c>
      <c r="B523" s="134" t="s">
        <v>923</v>
      </c>
      <c r="C523" s="135" t="s">
        <v>924</v>
      </c>
      <c r="D523" s="136">
        <v>24621.6425</v>
      </c>
      <c r="E523" s="137">
        <v>2200</v>
      </c>
      <c r="G523" s="158">
        <f t="shared" si="8"/>
      </c>
      <c r="H523" s="155"/>
    </row>
    <row r="524" spans="1:8" ht="12.75">
      <c r="A524" s="133" t="s">
        <v>1877</v>
      </c>
      <c r="B524" s="134" t="s">
        <v>925</v>
      </c>
      <c r="C524" s="135" t="s">
        <v>926</v>
      </c>
      <c r="D524" s="136">
        <v>11442.34</v>
      </c>
      <c r="E524" s="137">
        <v>1250</v>
      </c>
      <c r="G524" s="158">
        <f t="shared" si="8"/>
      </c>
      <c r="H524" s="155"/>
    </row>
    <row r="525" spans="1:8" ht="12.75">
      <c r="A525" s="133" t="s">
        <v>1878</v>
      </c>
      <c r="B525" s="134" t="s">
        <v>927</v>
      </c>
      <c r="C525" s="135" t="s">
        <v>928</v>
      </c>
      <c r="D525" s="136">
        <v>6812.26</v>
      </c>
      <c r="E525" s="137">
        <v>700</v>
      </c>
      <c r="G525" s="158">
        <f t="shared" si="8"/>
      </c>
      <c r="H525" s="155"/>
    </row>
    <row r="526" spans="1:8" ht="12.75">
      <c r="A526" s="133" t="s">
        <v>1879</v>
      </c>
      <c r="B526" s="134" t="s">
        <v>1254</v>
      </c>
      <c r="C526" s="135" t="s">
        <v>1255</v>
      </c>
      <c r="D526" s="136">
        <v>23714.145</v>
      </c>
      <c r="E526" s="137">
        <v>2200</v>
      </c>
      <c r="G526" s="158">
        <f t="shared" si="8"/>
      </c>
      <c r="H526" s="155"/>
    </row>
    <row r="527" spans="1:8" ht="12.75">
      <c r="A527" s="133" t="s">
        <v>1880</v>
      </c>
      <c r="B527" s="134" t="s">
        <v>929</v>
      </c>
      <c r="C527" s="135" t="s">
        <v>930</v>
      </c>
      <c r="D527" s="136">
        <v>17287.27</v>
      </c>
      <c r="E527" s="137">
        <v>1700</v>
      </c>
      <c r="G527" s="158">
        <f t="shared" si="8"/>
      </c>
      <c r="H527" s="155"/>
    </row>
    <row r="528" spans="1:8" ht="12.75">
      <c r="A528" s="133" t="s">
        <v>1881</v>
      </c>
      <c r="B528" s="134" t="s">
        <v>1256</v>
      </c>
      <c r="C528" s="135" t="s">
        <v>1257</v>
      </c>
      <c r="D528" s="136">
        <v>13315.12</v>
      </c>
      <c r="E528" s="137">
        <v>1250</v>
      </c>
      <c r="G528" s="158">
        <f t="shared" si="8"/>
      </c>
      <c r="H528" s="155"/>
    </row>
    <row r="529" spans="1:8" ht="12.75">
      <c r="A529" s="133" t="s">
        <v>1882</v>
      </c>
      <c r="B529" s="134" t="s">
        <v>1258</v>
      </c>
      <c r="C529" s="135" t="s">
        <v>1259</v>
      </c>
      <c r="D529" s="136">
        <v>9220.8025</v>
      </c>
      <c r="E529" s="137">
        <v>900</v>
      </c>
      <c r="G529" s="158">
        <f t="shared" si="8"/>
      </c>
      <c r="H529" s="155"/>
    </row>
    <row r="530" spans="1:8" ht="12.75">
      <c r="A530" s="133" t="s">
        <v>1883</v>
      </c>
      <c r="B530" s="134" t="s">
        <v>931</v>
      </c>
      <c r="C530" s="135" t="s">
        <v>932</v>
      </c>
      <c r="D530" s="136">
        <v>7446.3025</v>
      </c>
      <c r="E530" s="137">
        <v>700</v>
      </c>
      <c r="G530" s="158">
        <f t="shared" si="8"/>
      </c>
      <c r="H530" s="155"/>
    </row>
    <row r="531" spans="1:8" ht="12.75">
      <c r="A531" s="133" t="s">
        <v>1884</v>
      </c>
      <c r="B531" s="134" t="s">
        <v>933</v>
      </c>
      <c r="C531" s="135" t="s">
        <v>934</v>
      </c>
      <c r="D531" s="136">
        <v>6872.0925</v>
      </c>
      <c r="E531" s="137">
        <v>700</v>
      </c>
      <c r="G531" s="158">
        <f t="shared" si="8"/>
      </c>
      <c r="H531" s="155"/>
    </row>
    <row r="532" spans="1:8" ht="12.75">
      <c r="A532" s="133" t="s">
        <v>1885</v>
      </c>
      <c r="B532" s="134" t="s">
        <v>935</v>
      </c>
      <c r="C532" s="135" t="s">
        <v>1886</v>
      </c>
      <c r="D532" s="136">
        <v>4146.1875</v>
      </c>
      <c r="E532" s="137">
        <v>450</v>
      </c>
      <c r="G532" s="158">
        <f t="shared" si="8"/>
      </c>
      <c r="H532" s="155"/>
    </row>
    <row r="533" spans="1:8" ht="12.75">
      <c r="A533" s="133" t="s">
        <v>1887</v>
      </c>
      <c r="B533" s="134" t="s">
        <v>936</v>
      </c>
      <c r="C533" s="135" t="s">
        <v>937</v>
      </c>
      <c r="D533" s="136">
        <v>8430.922499999999</v>
      </c>
      <c r="E533" s="137">
        <v>900</v>
      </c>
      <c r="G533" s="158">
        <f t="shared" si="8"/>
      </c>
      <c r="H533" s="155"/>
    </row>
    <row r="534" spans="1:8" ht="12.75">
      <c r="A534" s="133" t="s">
        <v>1888</v>
      </c>
      <c r="B534" s="134" t="s">
        <v>938</v>
      </c>
      <c r="C534" s="135" t="s">
        <v>939</v>
      </c>
      <c r="D534" s="136">
        <v>3251.43</v>
      </c>
      <c r="E534" s="137">
        <v>350</v>
      </c>
      <c r="G534" s="158">
        <f t="shared" si="8"/>
      </c>
      <c r="H534" s="155"/>
    </row>
    <row r="535" spans="1:8" ht="22.5">
      <c r="A535" s="133" t="s">
        <v>1889</v>
      </c>
      <c r="B535" s="134" t="s">
        <v>1260</v>
      </c>
      <c r="C535" s="135" t="s">
        <v>1261</v>
      </c>
      <c r="D535" s="136">
        <v>72015.3525</v>
      </c>
      <c r="E535" s="137">
        <v>6000</v>
      </c>
      <c r="G535" s="158">
        <f t="shared" si="8"/>
      </c>
      <c r="H535" s="155"/>
    </row>
    <row r="536" spans="1:8" ht="12.75">
      <c r="A536" s="133" t="s">
        <v>1890</v>
      </c>
      <c r="B536" s="134" t="s">
        <v>940</v>
      </c>
      <c r="C536" s="135" t="s">
        <v>941</v>
      </c>
      <c r="D536" s="136">
        <v>782302</v>
      </c>
      <c r="E536" s="137">
        <v>6000</v>
      </c>
      <c r="G536" s="158">
        <f t="shared" si="8"/>
      </c>
      <c r="H536" s="155"/>
    </row>
    <row r="537" spans="1:8" ht="12.75">
      <c r="A537" s="133" t="s">
        <v>1891</v>
      </c>
      <c r="B537" s="134" t="s">
        <v>1262</v>
      </c>
      <c r="C537" s="135" t="s">
        <v>1263</v>
      </c>
      <c r="D537" s="136">
        <v>297598.21</v>
      </c>
      <c r="E537" s="137">
        <v>6000</v>
      </c>
      <c r="G537" s="158">
        <f t="shared" si="8"/>
      </c>
      <c r="H537" s="155"/>
    </row>
    <row r="538" spans="1:8" ht="12.75">
      <c r="A538" s="133" t="s">
        <v>1892</v>
      </c>
      <c r="B538" s="134" t="s">
        <v>1264</v>
      </c>
      <c r="C538" s="135" t="s">
        <v>1265</v>
      </c>
      <c r="D538" s="136">
        <v>176788.6575</v>
      </c>
      <c r="E538" s="137">
        <v>6000</v>
      </c>
      <c r="G538" s="158">
        <f t="shared" si="8"/>
      </c>
      <c r="H538" s="155"/>
    </row>
    <row r="539" spans="1:8" ht="12.75">
      <c r="A539" s="133" t="s">
        <v>1893</v>
      </c>
      <c r="B539" s="134" t="s">
        <v>942</v>
      </c>
      <c r="C539" s="135" t="s">
        <v>943</v>
      </c>
      <c r="D539" s="136">
        <v>136396.715</v>
      </c>
      <c r="E539" s="137">
        <v>6000</v>
      </c>
      <c r="G539" s="158">
        <f t="shared" si="8"/>
      </c>
      <c r="H539" s="155"/>
    </row>
    <row r="540" spans="1:8" ht="22.5">
      <c r="A540" s="133" t="s">
        <v>1894</v>
      </c>
      <c r="B540" s="134" t="s">
        <v>1266</v>
      </c>
      <c r="C540" s="135" t="s">
        <v>1267</v>
      </c>
      <c r="D540" s="136">
        <v>229436.2525</v>
      </c>
      <c r="E540" s="137">
        <v>6000</v>
      </c>
      <c r="G540" s="158">
        <f t="shared" si="8"/>
      </c>
      <c r="H540" s="155"/>
    </row>
    <row r="541" spans="1:8" ht="22.5">
      <c r="A541" s="133" t="s">
        <v>1895</v>
      </c>
      <c r="B541" s="134" t="s">
        <v>944</v>
      </c>
      <c r="C541" s="135" t="s">
        <v>945</v>
      </c>
      <c r="D541" s="136">
        <v>45462.0075</v>
      </c>
      <c r="E541" s="137">
        <v>4700</v>
      </c>
      <c r="G541" s="158">
        <f t="shared" si="8"/>
      </c>
      <c r="H541" s="155"/>
    </row>
    <row r="542" spans="1:8" ht="22.5">
      <c r="A542" s="133" t="s">
        <v>1896</v>
      </c>
      <c r="B542" s="134" t="s">
        <v>946</v>
      </c>
      <c r="C542" s="135" t="s">
        <v>947</v>
      </c>
      <c r="D542" s="136">
        <v>8264.165</v>
      </c>
      <c r="E542" s="137">
        <v>900</v>
      </c>
      <c r="G542" s="158">
        <f t="shared" si="8"/>
      </c>
      <c r="H542" s="155"/>
    </row>
    <row r="543" spans="1:8" ht="22.5">
      <c r="A543" s="133" t="s">
        <v>1897</v>
      </c>
      <c r="B543" s="134" t="s">
        <v>948</v>
      </c>
      <c r="C543" s="135" t="s">
        <v>949</v>
      </c>
      <c r="D543" s="136">
        <v>13891.605000000001</v>
      </c>
      <c r="E543" s="137">
        <v>1250</v>
      </c>
      <c r="G543" s="158">
        <f t="shared" si="8"/>
      </c>
      <c r="H543" s="155"/>
    </row>
    <row r="544" spans="1:8" ht="12.75">
      <c r="A544" s="133" t="s">
        <v>1898</v>
      </c>
      <c r="B544" s="134" t="s">
        <v>950</v>
      </c>
      <c r="C544" s="135" t="s">
        <v>951</v>
      </c>
      <c r="D544" s="136">
        <v>294624.33</v>
      </c>
      <c r="E544" s="137">
        <v>6000</v>
      </c>
      <c r="G544" s="158">
        <f t="shared" si="8"/>
      </c>
      <c r="H544" s="155"/>
    </row>
    <row r="545" spans="1:8" ht="12.75">
      <c r="A545" s="133" t="s">
        <v>1899</v>
      </c>
      <c r="B545" s="134" t="s">
        <v>1268</v>
      </c>
      <c r="C545" s="135" t="s">
        <v>1269</v>
      </c>
      <c r="D545" s="136">
        <v>266190.01499999996</v>
      </c>
      <c r="E545" s="137">
        <v>6000</v>
      </c>
      <c r="G545" s="158">
        <f t="shared" si="8"/>
      </c>
      <c r="H545" s="155"/>
    </row>
    <row r="546" spans="1:8" ht="12.75">
      <c r="A546" s="133" t="s">
        <v>1900</v>
      </c>
      <c r="B546" s="134" t="s">
        <v>1270</v>
      </c>
      <c r="C546" s="135" t="s">
        <v>1271</v>
      </c>
      <c r="D546" s="136">
        <v>139260.7125</v>
      </c>
      <c r="E546" s="137">
        <v>6000</v>
      </c>
      <c r="G546" s="158">
        <f t="shared" si="8"/>
      </c>
      <c r="H546" s="155"/>
    </row>
    <row r="547" spans="1:8" ht="12.75">
      <c r="A547" s="133" t="s">
        <v>1901</v>
      </c>
      <c r="B547" s="134" t="s">
        <v>952</v>
      </c>
      <c r="C547" s="135" t="s">
        <v>953</v>
      </c>
      <c r="D547" s="136">
        <v>96899.985</v>
      </c>
      <c r="E547" s="137">
        <v>6000</v>
      </c>
      <c r="G547" s="158">
        <f t="shared" si="8"/>
      </c>
      <c r="H547" s="155"/>
    </row>
    <row r="548" spans="1:8" ht="22.5">
      <c r="A548" s="133" t="s">
        <v>1902</v>
      </c>
      <c r="B548" s="134" t="s">
        <v>954</v>
      </c>
      <c r="C548" s="135" t="s">
        <v>955</v>
      </c>
      <c r="D548" s="136">
        <v>129443.405</v>
      </c>
      <c r="E548" s="137">
        <v>6000</v>
      </c>
      <c r="G548" s="158">
        <f t="shared" si="8"/>
      </c>
      <c r="H548" s="155"/>
    </row>
    <row r="549" spans="1:8" ht="22.5">
      <c r="A549" s="133" t="s">
        <v>1903</v>
      </c>
      <c r="B549" s="134" t="s">
        <v>956</v>
      </c>
      <c r="C549" s="135" t="s">
        <v>957</v>
      </c>
      <c r="D549" s="136">
        <v>69706.6825</v>
      </c>
      <c r="E549" s="137">
        <v>6000</v>
      </c>
      <c r="G549" s="158">
        <f t="shared" si="8"/>
      </c>
      <c r="H549" s="155"/>
    </row>
    <row r="550" spans="1:8" ht="22.5">
      <c r="A550" s="133" t="s">
        <v>1904</v>
      </c>
      <c r="B550" s="134" t="s">
        <v>1272</v>
      </c>
      <c r="C550" s="135" t="s">
        <v>1273</v>
      </c>
      <c r="D550" s="136">
        <v>49563.832500000004</v>
      </c>
      <c r="E550" s="137">
        <v>4700</v>
      </c>
      <c r="G550" s="158">
        <f t="shared" si="8"/>
      </c>
      <c r="H550" s="155"/>
    </row>
    <row r="551" spans="1:8" ht="22.5">
      <c r="A551" s="133" t="s">
        <v>1905</v>
      </c>
      <c r="B551" s="134" t="s">
        <v>958</v>
      </c>
      <c r="C551" s="135" t="s">
        <v>959</v>
      </c>
      <c r="D551" s="136">
        <v>35431.0775</v>
      </c>
      <c r="E551" s="137">
        <v>3700</v>
      </c>
      <c r="G551" s="158">
        <f t="shared" si="8"/>
      </c>
      <c r="H551" s="155"/>
    </row>
    <row r="552" spans="1:8" ht="22.5">
      <c r="A552" s="133" t="s">
        <v>1906</v>
      </c>
      <c r="B552" s="134" t="s">
        <v>960</v>
      </c>
      <c r="C552" s="135" t="s">
        <v>961</v>
      </c>
      <c r="D552" s="136">
        <v>89797.435</v>
      </c>
      <c r="E552" s="137">
        <v>6000</v>
      </c>
      <c r="G552" s="158">
        <f t="shared" si="8"/>
      </c>
      <c r="H552" s="155"/>
    </row>
    <row r="553" spans="1:8" ht="22.5">
      <c r="A553" s="133" t="s">
        <v>1907</v>
      </c>
      <c r="B553" s="134" t="s">
        <v>962</v>
      </c>
      <c r="C553" s="135" t="s">
        <v>963</v>
      </c>
      <c r="D553" s="136">
        <v>42800.485</v>
      </c>
      <c r="E553" s="137">
        <v>4200</v>
      </c>
      <c r="G553" s="158">
        <f t="shared" si="8"/>
      </c>
      <c r="H553" s="155"/>
    </row>
    <row r="554" spans="1:8" ht="22.5">
      <c r="A554" s="133" t="s">
        <v>1908</v>
      </c>
      <c r="B554" s="134" t="s">
        <v>1274</v>
      </c>
      <c r="C554" s="135" t="s">
        <v>1275</v>
      </c>
      <c r="D554" s="136">
        <v>22798.685</v>
      </c>
      <c r="E554" s="137">
        <v>2200</v>
      </c>
      <c r="G554" s="158">
        <f t="shared" si="8"/>
      </c>
      <c r="H554" s="155"/>
    </row>
    <row r="555" spans="1:8" ht="22.5">
      <c r="A555" s="133" t="s">
        <v>1909</v>
      </c>
      <c r="B555" s="134" t="s">
        <v>1276</v>
      </c>
      <c r="C555" s="135" t="s">
        <v>1277</v>
      </c>
      <c r="D555" s="136">
        <v>10581.025</v>
      </c>
      <c r="E555" s="137">
        <v>1250</v>
      </c>
      <c r="G555" s="158">
        <f t="shared" si="8"/>
      </c>
      <c r="H555" s="155"/>
    </row>
    <row r="556" spans="1:8" ht="22.5">
      <c r="A556" s="133" t="s">
        <v>1910</v>
      </c>
      <c r="B556" s="134" t="s">
        <v>964</v>
      </c>
      <c r="C556" s="135" t="s">
        <v>965</v>
      </c>
      <c r="D556" s="136">
        <v>52859.625</v>
      </c>
      <c r="E556" s="137">
        <v>5200</v>
      </c>
      <c r="G556" s="158">
        <f t="shared" si="8"/>
      </c>
      <c r="H556" s="155"/>
    </row>
    <row r="557" spans="1:8" ht="22.5">
      <c r="A557" s="133" t="s">
        <v>1911</v>
      </c>
      <c r="B557" s="134" t="s">
        <v>1278</v>
      </c>
      <c r="C557" s="135" t="s">
        <v>1279</v>
      </c>
      <c r="D557" s="136">
        <v>24489.01</v>
      </c>
      <c r="E557" s="137">
        <v>2200</v>
      </c>
      <c r="G557" s="158">
        <f t="shared" si="8"/>
      </c>
      <c r="H557" s="155"/>
    </row>
    <row r="558" spans="1:8" ht="22.5">
      <c r="A558" s="133" t="s">
        <v>1912</v>
      </c>
      <c r="B558" s="134" t="s">
        <v>1280</v>
      </c>
      <c r="C558" s="135" t="s">
        <v>1281</v>
      </c>
      <c r="D558" s="136">
        <v>12424.23</v>
      </c>
      <c r="E558" s="137">
        <v>1250</v>
      </c>
      <c r="G558" s="158">
        <f t="shared" si="8"/>
      </c>
      <c r="H558" s="155"/>
    </row>
    <row r="559" spans="1:8" ht="22.5">
      <c r="A559" s="133" t="s">
        <v>1913</v>
      </c>
      <c r="B559" s="134" t="s">
        <v>1282</v>
      </c>
      <c r="C559" s="135" t="s">
        <v>1283</v>
      </c>
      <c r="D559" s="136">
        <v>5312.58</v>
      </c>
      <c r="E559" s="137">
        <v>550</v>
      </c>
      <c r="G559" s="158">
        <f t="shared" si="8"/>
      </c>
      <c r="H559" s="155"/>
    </row>
    <row r="560" spans="1:8" ht="12.75">
      <c r="A560" s="133" t="s">
        <v>1914</v>
      </c>
      <c r="B560" s="134" t="s">
        <v>966</v>
      </c>
      <c r="C560" s="135" t="s">
        <v>967</v>
      </c>
      <c r="D560" s="136">
        <v>81551.24250000001</v>
      </c>
      <c r="E560" s="137">
        <v>6000</v>
      </c>
      <c r="G560" s="158">
        <f t="shared" si="8"/>
      </c>
      <c r="H560" s="155"/>
    </row>
    <row r="561" spans="1:8" ht="22.5">
      <c r="A561" s="133" t="s">
        <v>1915</v>
      </c>
      <c r="B561" s="134" t="s">
        <v>968</v>
      </c>
      <c r="C561" s="135" t="s">
        <v>969</v>
      </c>
      <c r="D561" s="136">
        <v>100485.84</v>
      </c>
      <c r="E561" s="137">
        <v>6000</v>
      </c>
      <c r="G561" s="158">
        <f t="shared" si="8"/>
      </c>
      <c r="H561" s="155"/>
    </row>
    <row r="562" spans="1:8" ht="22.5">
      <c r="A562" s="133" t="s">
        <v>1916</v>
      </c>
      <c r="B562" s="134" t="s">
        <v>970</v>
      </c>
      <c r="C562" s="135" t="s">
        <v>971</v>
      </c>
      <c r="D562" s="136">
        <v>21292.8625</v>
      </c>
      <c r="E562" s="137">
        <v>2200</v>
      </c>
      <c r="G562" s="158">
        <f t="shared" si="8"/>
      </c>
      <c r="H562" s="155"/>
    </row>
    <row r="563" spans="1:8" ht="12.75">
      <c r="A563" s="133" t="s">
        <v>1917</v>
      </c>
      <c r="B563" s="134" t="s">
        <v>972</v>
      </c>
      <c r="C563" s="135" t="s">
        <v>973</v>
      </c>
      <c r="D563" s="136">
        <v>33167</v>
      </c>
      <c r="E563" s="137">
        <v>3200</v>
      </c>
      <c r="G563" s="158">
        <f t="shared" si="8"/>
      </c>
      <c r="H563" s="155"/>
    </row>
    <row r="564" spans="1:8" ht="22.5">
      <c r="A564" s="133" t="s">
        <v>1918</v>
      </c>
      <c r="B564" s="134" t="s">
        <v>974</v>
      </c>
      <c r="C564" s="135" t="s">
        <v>1919</v>
      </c>
      <c r="D564" s="136">
        <v>25145</v>
      </c>
      <c r="E564" s="137">
        <v>2700</v>
      </c>
      <c r="G564" s="158">
        <f t="shared" si="8"/>
      </c>
      <c r="H564" s="155"/>
    </row>
    <row r="565" spans="1:8" ht="22.5">
      <c r="A565" s="133" t="s">
        <v>1920</v>
      </c>
      <c r="B565" s="134" t="s">
        <v>975</v>
      </c>
      <c r="C565" s="135" t="s">
        <v>1921</v>
      </c>
      <c r="D565" s="136">
        <v>20673.1525</v>
      </c>
      <c r="E565" s="137">
        <v>2200</v>
      </c>
      <c r="G565" s="158">
        <f t="shared" si="8"/>
      </c>
      <c r="H565" s="155"/>
    </row>
    <row r="566" spans="1:8" ht="12.75">
      <c r="A566" s="133" t="s">
        <v>1922</v>
      </c>
      <c r="B566" s="134" t="s">
        <v>976</v>
      </c>
      <c r="C566" s="135" t="s">
        <v>977</v>
      </c>
      <c r="D566" s="136">
        <v>34649.615000000005</v>
      </c>
      <c r="E566" s="137">
        <v>3200</v>
      </c>
      <c r="G566" s="158">
        <f t="shared" si="8"/>
      </c>
      <c r="H566" s="155"/>
    </row>
    <row r="567" spans="1:8" ht="12.75">
      <c r="A567" s="133" t="s">
        <v>1923</v>
      </c>
      <c r="B567" s="134" t="s">
        <v>978</v>
      </c>
      <c r="C567" s="135" t="s">
        <v>979</v>
      </c>
      <c r="D567" s="136">
        <v>20668.1475</v>
      </c>
      <c r="E567" s="137">
        <v>2200</v>
      </c>
      <c r="G567" s="158">
        <f t="shared" si="8"/>
      </c>
      <c r="H567" s="155"/>
    </row>
    <row r="568" spans="1:8" ht="12.75">
      <c r="A568" s="133" t="s">
        <v>1924</v>
      </c>
      <c r="B568" s="134" t="s">
        <v>980</v>
      </c>
      <c r="C568" s="135" t="s">
        <v>981</v>
      </c>
      <c r="D568" s="136">
        <v>11960.3575</v>
      </c>
      <c r="E568" s="137">
        <v>1250</v>
      </c>
      <c r="G568" s="158">
        <f t="shared" si="8"/>
      </c>
      <c r="H568" s="155"/>
    </row>
    <row r="569" spans="1:8" ht="12.75">
      <c r="A569" s="133" t="s">
        <v>1925</v>
      </c>
      <c r="B569" s="134" t="s">
        <v>982</v>
      </c>
      <c r="C569" s="135" t="s">
        <v>983</v>
      </c>
      <c r="D569" s="136">
        <v>29922.8475</v>
      </c>
      <c r="E569" s="137">
        <v>2700</v>
      </c>
      <c r="G569" s="158">
        <f t="shared" si="8"/>
      </c>
      <c r="H569" s="155"/>
    </row>
    <row r="570" spans="1:8" ht="22.5">
      <c r="A570" s="133" t="s">
        <v>1926</v>
      </c>
      <c r="B570" s="134" t="s">
        <v>984</v>
      </c>
      <c r="C570" s="135" t="s">
        <v>985</v>
      </c>
      <c r="D570" s="136">
        <v>165224.3775</v>
      </c>
      <c r="E570" s="137">
        <v>6000</v>
      </c>
      <c r="G570" s="158">
        <f t="shared" si="8"/>
      </c>
      <c r="H570" s="155"/>
    </row>
    <row r="571" spans="1:8" ht="22.5">
      <c r="A571" s="133" t="s">
        <v>1927</v>
      </c>
      <c r="B571" s="134" t="s">
        <v>2058</v>
      </c>
      <c r="C571" s="135" t="s">
        <v>2059</v>
      </c>
      <c r="D571" s="136">
        <v>59141.354999999996</v>
      </c>
      <c r="E571" s="137">
        <v>5700</v>
      </c>
      <c r="G571" s="158">
        <f t="shared" si="8"/>
      </c>
      <c r="H571" s="155"/>
    </row>
    <row r="572" spans="1:8" ht="22.5">
      <c r="A572" s="133" t="s">
        <v>1928</v>
      </c>
      <c r="B572" s="134" t="s">
        <v>986</v>
      </c>
      <c r="C572" s="135" t="s">
        <v>987</v>
      </c>
      <c r="D572" s="136">
        <v>54923.05</v>
      </c>
      <c r="E572" s="137">
        <v>5200</v>
      </c>
      <c r="G572" s="158">
        <f t="shared" si="8"/>
      </c>
      <c r="H572" s="155"/>
    </row>
    <row r="573" spans="1:8" ht="22.5">
      <c r="A573" s="133" t="s">
        <v>1929</v>
      </c>
      <c r="B573" s="134" t="s">
        <v>988</v>
      </c>
      <c r="C573" s="135" t="s">
        <v>989</v>
      </c>
      <c r="D573" s="136">
        <v>41312.4075</v>
      </c>
      <c r="E573" s="137">
        <v>4200</v>
      </c>
      <c r="G573" s="158">
        <f t="shared" si="8"/>
      </c>
      <c r="H573" s="155"/>
    </row>
    <row r="574" spans="1:8" ht="12.75">
      <c r="A574" s="133" t="s">
        <v>1930</v>
      </c>
      <c r="B574" s="134" t="s">
        <v>2060</v>
      </c>
      <c r="C574" s="135" t="s">
        <v>2061</v>
      </c>
      <c r="D574" s="136">
        <v>120334</v>
      </c>
      <c r="E574" s="137">
        <v>6000</v>
      </c>
      <c r="G574" s="158">
        <f t="shared" si="8"/>
      </c>
      <c r="H574" s="155"/>
    </row>
    <row r="575" spans="1:8" ht="12.75">
      <c r="A575" s="133" t="s">
        <v>1931</v>
      </c>
      <c r="B575" s="134" t="s">
        <v>2062</v>
      </c>
      <c r="C575" s="135" t="s">
        <v>2063</v>
      </c>
      <c r="D575" s="136">
        <v>30585</v>
      </c>
      <c r="E575" s="137">
        <v>3200</v>
      </c>
      <c r="G575" s="158">
        <f t="shared" si="8"/>
      </c>
      <c r="H575" s="155"/>
    </row>
    <row r="576" spans="1:8" ht="22.5">
      <c r="A576" s="133" t="s">
        <v>1932</v>
      </c>
      <c r="B576" s="134" t="s">
        <v>990</v>
      </c>
      <c r="C576" s="135" t="s">
        <v>1037</v>
      </c>
      <c r="D576" s="136">
        <v>32825.7475</v>
      </c>
      <c r="E576" s="137">
        <v>3200</v>
      </c>
      <c r="G576" s="158">
        <f t="shared" si="8"/>
      </c>
      <c r="H576" s="155"/>
    </row>
    <row r="577" spans="1:8" ht="22.5">
      <c r="A577" s="133" t="s">
        <v>1933</v>
      </c>
      <c r="B577" s="134" t="s">
        <v>1038</v>
      </c>
      <c r="C577" s="135" t="s">
        <v>1039</v>
      </c>
      <c r="D577" s="136">
        <v>24559.08</v>
      </c>
      <c r="E577" s="137">
        <v>2200</v>
      </c>
      <c r="G577" s="158">
        <f t="shared" si="8"/>
      </c>
      <c r="H577" s="155"/>
    </row>
    <row r="578" spans="1:8" ht="12.75">
      <c r="A578" s="133" t="s">
        <v>1934</v>
      </c>
      <c r="B578" s="134" t="s">
        <v>2064</v>
      </c>
      <c r="C578" s="135" t="s">
        <v>2065</v>
      </c>
      <c r="D578" s="136">
        <v>162591.7475</v>
      </c>
      <c r="E578" s="137">
        <v>6000</v>
      </c>
      <c r="G578" s="158">
        <f t="shared" si="8"/>
      </c>
      <c r="H578" s="155"/>
    </row>
    <row r="579" spans="1:8" ht="12.75">
      <c r="A579" s="133" t="s">
        <v>1935</v>
      </c>
      <c r="B579" s="134" t="s">
        <v>2066</v>
      </c>
      <c r="C579" s="135" t="s">
        <v>2067</v>
      </c>
      <c r="D579" s="136">
        <v>89655</v>
      </c>
      <c r="E579" s="137">
        <v>6000</v>
      </c>
      <c r="G579" s="158">
        <f t="shared" si="8"/>
      </c>
      <c r="H579" s="155"/>
    </row>
    <row r="580" spans="1:8" ht="12.75">
      <c r="A580" s="133" t="s">
        <v>1936</v>
      </c>
      <c r="B580" s="134" t="s">
        <v>2068</v>
      </c>
      <c r="C580" s="135" t="s">
        <v>2069</v>
      </c>
      <c r="D580" s="136">
        <v>76496</v>
      </c>
      <c r="E580" s="137">
        <v>6000</v>
      </c>
      <c r="G580" s="158">
        <f t="shared" si="8"/>
      </c>
      <c r="H580" s="155"/>
    </row>
    <row r="581" spans="1:8" ht="12.75">
      <c r="A581" s="133" t="s">
        <v>1937</v>
      </c>
      <c r="B581" s="134" t="s">
        <v>2070</v>
      </c>
      <c r="C581" s="135" t="s">
        <v>2085</v>
      </c>
      <c r="D581" s="136">
        <v>98520</v>
      </c>
      <c r="E581" s="137">
        <v>6000</v>
      </c>
      <c r="G581" s="158">
        <f t="shared" si="8"/>
      </c>
      <c r="H581" s="155"/>
    </row>
    <row r="582" spans="1:8" ht="12.75">
      <c r="A582" s="133" t="s">
        <v>1938</v>
      </c>
      <c r="B582" s="134" t="s">
        <v>2086</v>
      </c>
      <c r="C582" s="135" t="s">
        <v>2087</v>
      </c>
      <c r="D582" s="136">
        <v>71619.0475</v>
      </c>
      <c r="E582" s="137">
        <v>6000</v>
      </c>
      <c r="G582" s="158">
        <f aca="true" t="shared" si="9" ref="G582:G645">IF(H582=1,$I$3,"")</f>
      </c>
      <c r="H582" s="155"/>
    </row>
    <row r="583" spans="1:8" ht="12.75">
      <c r="A583" s="133" t="s">
        <v>1939</v>
      </c>
      <c r="B583" s="134" t="s">
        <v>2088</v>
      </c>
      <c r="C583" s="135" t="s">
        <v>2089</v>
      </c>
      <c r="D583" s="136">
        <v>9914.45</v>
      </c>
      <c r="E583" s="137">
        <v>900</v>
      </c>
      <c r="G583" s="158">
        <f t="shared" si="9"/>
      </c>
      <c r="H583" s="155"/>
    </row>
    <row r="584" spans="1:8" ht="12.75">
      <c r="A584" s="133" t="s">
        <v>1940</v>
      </c>
      <c r="B584" s="134" t="s">
        <v>1040</v>
      </c>
      <c r="C584" s="135" t="s">
        <v>1041</v>
      </c>
      <c r="D584" s="136">
        <v>40476.345</v>
      </c>
      <c r="E584" s="137">
        <v>4200</v>
      </c>
      <c r="G584" s="158">
        <f t="shared" si="9"/>
      </c>
      <c r="H584" s="155"/>
    </row>
    <row r="585" spans="1:8" ht="12.75">
      <c r="A585" s="133" t="s">
        <v>1941</v>
      </c>
      <c r="B585" s="134" t="s">
        <v>2090</v>
      </c>
      <c r="C585" s="135" t="s">
        <v>2091</v>
      </c>
      <c r="D585" s="136">
        <v>24768.835</v>
      </c>
      <c r="E585" s="137">
        <v>2200</v>
      </c>
      <c r="G585" s="158">
        <f t="shared" si="9"/>
      </c>
      <c r="H585" s="155"/>
    </row>
    <row r="586" spans="1:8" ht="12.75">
      <c r="A586" s="133" t="s">
        <v>1942</v>
      </c>
      <c r="B586" s="134" t="s">
        <v>1042</v>
      </c>
      <c r="C586" s="135" t="s">
        <v>1043</v>
      </c>
      <c r="D586" s="136">
        <v>16478.9625</v>
      </c>
      <c r="E586" s="137">
        <v>1700</v>
      </c>
      <c r="G586" s="158">
        <f t="shared" si="9"/>
      </c>
      <c r="H586" s="155"/>
    </row>
    <row r="587" spans="1:8" ht="12.75">
      <c r="A587" s="133" t="s">
        <v>1943</v>
      </c>
      <c r="B587" s="134" t="s">
        <v>1044</v>
      </c>
      <c r="C587" s="135" t="s">
        <v>1045</v>
      </c>
      <c r="D587" s="136">
        <v>19162.78</v>
      </c>
      <c r="E587" s="137">
        <v>1700</v>
      </c>
      <c r="G587" s="158">
        <f t="shared" si="9"/>
      </c>
      <c r="H587" s="155"/>
    </row>
    <row r="588" spans="1:8" ht="12.75">
      <c r="A588" s="133" t="s">
        <v>1944</v>
      </c>
      <c r="B588" s="134" t="s">
        <v>1046</v>
      </c>
      <c r="C588" s="135" t="s">
        <v>1047</v>
      </c>
      <c r="D588" s="136">
        <v>5375</v>
      </c>
      <c r="E588" s="137">
        <v>550</v>
      </c>
      <c r="G588" s="158">
        <f t="shared" si="9"/>
      </c>
      <c r="H588" s="155"/>
    </row>
    <row r="589" spans="1:8" ht="12.75">
      <c r="A589" s="133" t="s">
        <v>1945</v>
      </c>
      <c r="B589" s="134" t="s">
        <v>1048</v>
      </c>
      <c r="C589" s="135" t="s">
        <v>1049</v>
      </c>
      <c r="D589" s="136">
        <v>89618.165</v>
      </c>
      <c r="E589" s="137">
        <v>6000</v>
      </c>
      <c r="G589" s="158">
        <f t="shared" si="9"/>
      </c>
      <c r="H589" s="155"/>
    </row>
    <row r="590" spans="1:8" ht="12.75">
      <c r="A590" s="133" t="s">
        <v>1946</v>
      </c>
      <c r="B590" s="134" t="s">
        <v>1050</v>
      </c>
      <c r="C590" s="135" t="s">
        <v>1051</v>
      </c>
      <c r="D590" s="136">
        <v>67251</v>
      </c>
      <c r="E590" s="137">
        <v>6000</v>
      </c>
      <c r="G590" s="158">
        <f t="shared" si="9"/>
      </c>
      <c r="H590" s="155"/>
    </row>
    <row r="591" spans="1:8" ht="12.75">
      <c r="A591" s="133" t="s">
        <v>1947</v>
      </c>
      <c r="B591" s="134" t="s">
        <v>1052</v>
      </c>
      <c r="C591" s="135" t="s">
        <v>1053</v>
      </c>
      <c r="D591" s="136">
        <v>37875.7925</v>
      </c>
      <c r="E591" s="137">
        <v>3700</v>
      </c>
      <c r="G591" s="158">
        <f t="shared" si="9"/>
      </c>
      <c r="H591" s="155"/>
    </row>
    <row r="592" spans="1:8" ht="12.75">
      <c r="A592" s="133" t="s">
        <v>1948</v>
      </c>
      <c r="B592" s="134" t="s">
        <v>1054</v>
      </c>
      <c r="C592" s="135" t="s">
        <v>1055</v>
      </c>
      <c r="D592" s="136">
        <v>312754.26</v>
      </c>
      <c r="E592" s="137">
        <v>6000</v>
      </c>
      <c r="G592" s="158">
        <f t="shared" si="9"/>
      </c>
      <c r="H592" s="155"/>
    </row>
    <row r="593" spans="1:8" ht="22.5">
      <c r="A593" s="133" t="s">
        <v>1949</v>
      </c>
      <c r="B593" s="134" t="s">
        <v>1056</v>
      </c>
      <c r="C593" s="135" t="s">
        <v>1057</v>
      </c>
      <c r="D593" s="136">
        <v>66237.7625</v>
      </c>
      <c r="E593" s="137">
        <v>6000</v>
      </c>
      <c r="G593" s="158">
        <f t="shared" si="9"/>
      </c>
      <c r="H593" s="155"/>
    </row>
    <row r="594" spans="1:8" ht="12.75">
      <c r="A594" s="133" t="s">
        <v>1950</v>
      </c>
      <c r="B594" s="134" t="s">
        <v>1058</v>
      </c>
      <c r="C594" s="135" t="s">
        <v>1059</v>
      </c>
      <c r="D594" s="136">
        <v>44948.7675</v>
      </c>
      <c r="E594" s="137">
        <v>4200</v>
      </c>
      <c r="G594" s="158">
        <f t="shared" si="9"/>
      </c>
      <c r="H594" s="155"/>
    </row>
    <row r="595" spans="1:8" ht="12.75">
      <c r="A595" s="133" t="s">
        <v>1951</v>
      </c>
      <c r="B595" s="134" t="s">
        <v>1060</v>
      </c>
      <c r="C595" s="135" t="s">
        <v>1061</v>
      </c>
      <c r="D595" s="136">
        <v>63060.27</v>
      </c>
      <c r="E595" s="137">
        <v>6000</v>
      </c>
      <c r="G595" s="158">
        <f t="shared" si="9"/>
      </c>
      <c r="H595" s="155"/>
    </row>
    <row r="596" spans="1:8" ht="12.75">
      <c r="A596" s="133" t="s">
        <v>1952</v>
      </c>
      <c r="B596" s="134" t="s">
        <v>1062</v>
      </c>
      <c r="C596" s="135" t="s">
        <v>1063</v>
      </c>
      <c r="D596" s="136">
        <v>33556.9325</v>
      </c>
      <c r="E596" s="137">
        <v>3200</v>
      </c>
      <c r="G596" s="158">
        <f t="shared" si="9"/>
      </c>
      <c r="H596" s="155"/>
    </row>
    <row r="597" spans="1:8" ht="22.5">
      <c r="A597" s="133" t="s">
        <v>1953</v>
      </c>
      <c r="B597" s="134" t="s">
        <v>1064</v>
      </c>
      <c r="C597" s="135" t="s">
        <v>1065</v>
      </c>
      <c r="D597" s="136">
        <v>23161</v>
      </c>
      <c r="E597" s="137">
        <v>2200</v>
      </c>
      <c r="G597" s="158">
        <f t="shared" si="9"/>
      </c>
      <c r="H597" s="155"/>
    </row>
    <row r="598" spans="1:8" ht="12.75">
      <c r="A598" s="133" t="s">
        <v>1954</v>
      </c>
      <c r="B598" s="134" t="s">
        <v>1066</v>
      </c>
      <c r="C598" s="135" t="s">
        <v>1067</v>
      </c>
      <c r="D598" s="136">
        <v>19348</v>
      </c>
      <c r="E598" s="137">
        <v>1700</v>
      </c>
      <c r="G598" s="158">
        <f t="shared" si="9"/>
      </c>
      <c r="H598" s="155"/>
    </row>
    <row r="599" spans="1:8" ht="12.75">
      <c r="A599" s="133" t="s">
        <v>1955</v>
      </c>
      <c r="B599" s="134" t="s">
        <v>1068</v>
      </c>
      <c r="C599" s="135" t="s">
        <v>1069</v>
      </c>
      <c r="D599" s="136">
        <v>19193.4925</v>
      </c>
      <c r="E599" s="137">
        <v>1700</v>
      </c>
      <c r="G599" s="158">
        <f t="shared" si="9"/>
      </c>
      <c r="H599" s="155"/>
    </row>
    <row r="600" spans="1:8" ht="12.75">
      <c r="A600" s="133" t="s">
        <v>1956</v>
      </c>
      <c r="B600" s="134" t="s">
        <v>1070</v>
      </c>
      <c r="C600" s="135" t="s">
        <v>1071</v>
      </c>
      <c r="D600" s="136">
        <v>10494.3475</v>
      </c>
      <c r="E600" s="137">
        <v>1250</v>
      </c>
      <c r="G600" s="158">
        <f t="shared" si="9"/>
      </c>
      <c r="H600" s="155"/>
    </row>
    <row r="601" spans="1:8" ht="12.75">
      <c r="A601" s="133" t="s">
        <v>1957</v>
      </c>
      <c r="B601" s="134" t="s">
        <v>1072</v>
      </c>
      <c r="C601" s="135" t="s">
        <v>1073</v>
      </c>
      <c r="D601" s="136">
        <v>16477.5975</v>
      </c>
      <c r="E601" s="137">
        <v>1700</v>
      </c>
      <c r="G601" s="158">
        <f t="shared" si="9"/>
      </c>
      <c r="H601" s="155"/>
    </row>
    <row r="602" spans="1:8" ht="12.75">
      <c r="A602" s="133" t="s">
        <v>1958</v>
      </c>
      <c r="B602" s="134" t="s">
        <v>1074</v>
      </c>
      <c r="C602" s="135" t="s">
        <v>1075</v>
      </c>
      <c r="D602" s="136">
        <v>10902.0275</v>
      </c>
      <c r="E602" s="137">
        <v>1250</v>
      </c>
      <c r="G602" s="158">
        <f t="shared" si="9"/>
      </c>
      <c r="H602" s="155"/>
    </row>
    <row r="603" spans="1:8" ht="12.75">
      <c r="A603" s="133" t="s">
        <v>1959</v>
      </c>
      <c r="B603" s="134" t="s">
        <v>1076</v>
      </c>
      <c r="C603" s="135" t="s">
        <v>1077</v>
      </c>
      <c r="D603" s="136">
        <v>37645.5625</v>
      </c>
      <c r="E603" s="137">
        <v>3700</v>
      </c>
      <c r="G603" s="158">
        <f t="shared" si="9"/>
      </c>
      <c r="H603" s="155"/>
    </row>
    <row r="604" spans="1:8" ht="12.75">
      <c r="A604" s="133" t="s">
        <v>1960</v>
      </c>
      <c r="B604" s="134" t="s">
        <v>1078</v>
      </c>
      <c r="C604" s="135" t="s">
        <v>1079</v>
      </c>
      <c r="D604" s="136">
        <v>22268.155</v>
      </c>
      <c r="E604" s="137">
        <v>2200</v>
      </c>
      <c r="G604" s="158">
        <f t="shared" si="9"/>
      </c>
      <c r="H604" s="155"/>
    </row>
    <row r="605" spans="1:8" ht="12.75">
      <c r="A605" s="133" t="s">
        <v>1961</v>
      </c>
      <c r="B605" s="134" t="s">
        <v>1080</v>
      </c>
      <c r="C605" s="135" t="s">
        <v>1081</v>
      </c>
      <c r="D605" s="136">
        <v>3404</v>
      </c>
      <c r="E605" s="137">
        <v>350</v>
      </c>
      <c r="G605" s="158">
        <f t="shared" si="9"/>
      </c>
      <c r="H605" s="155"/>
    </row>
    <row r="606" spans="1:8" ht="12.75">
      <c r="A606" s="133" t="s">
        <v>1962</v>
      </c>
      <c r="B606" s="134" t="s">
        <v>1082</v>
      </c>
      <c r="C606" s="135" t="s">
        <v>1083</v>
      </c>
      <c r="D606" s="136">
        <v>2839.8824999999997</v>
      </c>
      <c r="E606" s="137">
        <v>250</v>
      </c>
      <c r="G606" s="158">
        <f t="shared" si="9"/>
      </c>
      <c r="H606" s="155"/>
    </row>
    <row r="607" spans="1:8" ht="12.75">
      <c r="A607" s="133" t="s">
        <v>1963</v>
      </c>
      <c r="B607" s="134" t="s">
        <v>1084</v>
      </c>
      <c r="C607" s="135" t="s">
        <v>1085</v>
      </c>
      <c r="D607" s="136">
        <v>36757.4025</v>
      </c>
      <c r="E607" s="137">
        <v>3700</v>
      </c>
      <c r="G607" s="158">
        <f t="shared" si="9"/>
      </c>
      <c r="H607" s="155"/>
    </row>
    <row r="608" spans="1:8" ht="12.75">
      <c r="A608" s="133" t="s">
        <v>1964</v>
      </c>
      <c r="B608" s="134" t="s">
        <v>1086</v>
      </c>
      <c r="C608" s="135" t="s">
        <v>1087</v>
      </c>
      <c r="D608" s="136">
        <v>28203.175</v>
      </c>
      <c r="E608" s="137">
        <v>2700</v>
      </c>
      <c r="G608" s="158">
        <f t="shared" si="9"/>
      </c>
      <c r="H608" s="155"/>
    </row>
    <row r="609" spans="1:8" ht="22.5">
      <c r="A609" s="133" t="s">
        <v>1965</v>
      </c>
      <c r="B609" s="134" t="s">
        <v>1088</v>
      </c>
      <c r="C609" s="135" t="s">
        <v>1089</v>
      </c>
      <c r="D609" s="136">
        <v>38707.5325</v>
      </c>
      <c r="E609" s="137">
        <v>3700</v>
      </c>
      <c r="G609" s="158">
        <f t="shared" si="9"/>
      </c>
      <c r="H609" s="155"/>
    </row>
    <row r="610" spans="1:8" ht="22.5">
      <c r="A610" s="133" t="s">
        <v>1966</v>
      </c>
      <c r="B610" s="134" t="s">
        <v>1090</v>
      </c>
      <c r="C610" s="135" t="s">
        <v>1091</v>
      </c>
      <c r="D610" s="136">
        <v>28381.99</v>
      </c>
      <c r="E610" s="137">
        <v>2700</v>
      </c>
      <c r="G610" s="158">
        <f t="shared" si="9"/>
      </c>
      <c r="H610" s="155"/>
    </row>
    <row r="611" spans="1:8" ht="12.75">
      <c r="A611" s="133" t="s">
        <v>1967</v>
      </c>
      <c r="B611" s="134" t="s">
        <v>1092</v>
      </c>
      <c r="C611" s="135" t="s">
        <v>1093</v>
      </c>
      <c r="D611" s="136">
        <v>37531.585</v>
      </c>
      <c r="E611" s="137">
        <v>3700</v>
      </c>
      <c r="G611" s="158">
        <f t="shared" si="9"/>
      </c>
      <c r="H611" s="155"/>
    </row>
    <row r="612" spans="1:8" ht="12.75">
      <c r="A612" s="133" t="s">
        <v>1968</v>
      </c>
      <c r="B612" s="134" t="s">
        <v>1094</v>
      </c>
      <c r="C612" s="135" t="s">
        <v>1095</v>
      </c>
      <c r="D612" s="136">
        <v>27274.065000000002</v>
      </c>
      <c r="E612" s="137">
        <v>2700</v>
      </c>
      <c r="G612" s="158">
        <f t="shared" si="9"/>
      </c>
      <c r="H612" s="155"/>
    </row>
    <row r="613" spans="1:8" ht="12.75">
      <c r="A613" s="133" t="s">
        <v>1969</v>
      </c>
      <c r="B613" s="134" t="s">
        <v>1096</v>
      </c>
      <c r="C613" s="135" t="s">
        <v>1097</v>
      </c>
      <c r="D613" s="136">
        <v>17530.695</v>
      </c>
      <c r="E613" s="137">
        <v>1700</v>
      </c>
      <c r="G613" s="158">
        <f t="shared" si="9"/>
      </c>
      <c r="H613" s="155"/>
    </row>
    <row r="614" spans="1:8" ht="12.75">
      <c r="A614" s="133" t="s">
        <v>1970</v>
      </c>
      <c r="B614" s="134" t="s">
        <v>1098</v>
      </c>
      <c r="C614" s="135" t="s">
        <v>1099</v>
      </c>
      <c r="D614" s="136">
        <v>14306.11</v>
      </c>
      <c r="E614" s="137">
        <v>1250</v>
      </c>
      <c r="G614" s="158">
        <f t="shared" si="9"/>
      </c>
      <c r="H614" s="155"/>
    </row>
    <row r="615" spans="1:8" ht="12.75">
      <c r="A615" s="133" t="s">
        <v>1971</v>
      </c>
      <c r="B615" s="134" t="s">
        <v>1100</v>
      </c>
      <c r="C615" s="135" t="s">
        <v>1101</v>
      </c>
      <c r="D615" s="136">
        <v>43463.875</v>
      </c>
      <c r="E615" s="137">
        <v>4200</v>
      </c>
      <c r="G615" s="158">
        <f t="shared" si="9"/>
      </c>
      <c r="H615" s="155"/>
    </row>
    <row r="616" spans="1:8" ht="12.75">
      <c r="A616" s="133" t="s">
        <v>1972</v>
      </c>
      <c r="B616" s="134" t="s">
        <v>1102</v>
      </c>
      <c r="C616" s="135" t="s">
        <v>1103</v>
      </c>
      <c r="D616" s="136">
        <v>16720.1125</v>
      </c>
      <c r="E616" s="137">
        <v>1700</v>
      </c>
      <c r="G616" s="158">
        <f t="shared" si="9"/>
      </c>
      <c r="H616" s="155"/>
    </row>
    <row r="617" spans="1:8" ht="12.75">
      <c r="A617" s="133" t="s">
        <v>1973</v>
      </c>
      <c r="B617" s="134" t="s">
        <v>1104</v>
      </c>
      <c r="C617" s="135" t="s">
        <v>1105</v>
      </c>
      <c r="D617" s="136">
        <v>37211.0375</v>
      </c>
      <c r="E617" s="137">
        <v>3700</v>
      </c>
      <c r="G617" s="158">
        <f t="shared" si="9"/>
      </c>
      <c r="H617" s="155"/>
    </row>
    <row r="618" spans="1:8" ht="12.75">
      <c r="A618" s="133" t="s">
        <v>1974</v>
      </c>
      <c r="B618" s="134" t="s">
        <v>1106</v>
      </c>
      <c r="C618" s="135" t="s">
        <v>1107</v>
      </c>
      <c r="D618" s="136">
        <v>17745.2275</v>
      </c>
      <c r="E618" s="137">
        <v>1700</v>
      </c>
      <c r="G618" s="158">
        <f t="shared" si="9"/>
      </c>
      <c r="H618" s="155"/>
    </row>
    <row r="619" spans="1:8" ht="12.75">
      <c r="A619" s="133" t="s">
        <v>1975</v>
      </c>
      <c r="B619" s="134" t="s">
        <v>1108</v>
      </c>
      <c r="C619" s="135" t="s">
        <v>1109</v>
      </c>
      <c r="D619" s="136">
        <v>10715.477499999999</v>
      </c>
      <c r="E619" s="137">
        <v>1250</v>
      </c>
      <c r="G619" s="158">
        <f t="shared" si="9"/>
      </c>
      <c r="H619" s="155"/>
    </row>
    <row r="620" spans="1:8" ht="12.75">
      <c r="A620" s="133" t="s">
        <v>1976</v>
      </c>
      <c r="B620" s="134" t="s">
        <v>1110</v>
      </c>
      <c r="C620" s="135" t="s">
        <v>1111</v>
      </c>
      <c r="D620" s="136">
        <v>20685.4375</v>
      </c>
      <c r="E620" s="137">
        <v>2200</v>
      </c>
      <c r="G620" s="158">
        <f t="shared" si="9"/>
      </c>
      <c r="H620" s="155"/>
    </row>
    <row r="621" spans="1:8" ht="12.75">
      <c r="A621" s="133" t="s">
        <v>1977</v>
      </c>
      <c r="B621" s="134" t="s">
        <v>1112</v>
      </c>
      <c r="C621" s="135" t="s">
        <v>1113</v>
      </c>
      <c r="D621" s="136">
        <v>19453.2975</v>
      </c>
      <c r="E621" s="137">
        <v>1700</v>
      </c>
      <c r="G621" s="158">
        <f t="shared" si="9"/>
      </c>
      <c r="H621" s="155"/>
    </row>
    <row r="622" spans="1:8" ht="12.75">
      <c r="A622" s="133" t="s">
        <v>1978</v>
      </c>
      <c r="B622" s="134" t="s">
        <v>1114</v>
      </c>
      <c r="C622" s="135" t="s">
        <v>1979</v>
      </c>
      <c r="D622" s="136">
        <v>3730.3175</v>
      </c>
      <c r="E622" s="137">
        <v>350</v>
      </c>
      <c r="G622" s="158">
        <f t="shared" si="9"/>
      </c>
      <c r="H622" s="155"/>
    </row>
    <row r="623" spans="1:8" ht="12.75">
      <c r="A623" s="133" t="s">
        <v>1980</v>
      </c>
      <c r="B623" s="134" t="s">
        <v>1115</v>
      </c>
      <c r="C623" s="135" t="s">
        <v>1116</v>
      </c>
      <c r="D623" s="136">
        <v>14735.4025</v>
      </c>
      <c r="E623" s="137">
        <v>1250</v>
      </c>
      <c r="G623" s="158">
        <f t="shared" si="9"/>
      </c>
      <c r="H623" s="155"/>
    </row>
    <row r="624" spans="1:8" ht="22.5">
      <c r="A624" s="133" t="s">
        <v>1981</v>
      </c>
      <c r="B624" s="134" t="s">
        <v>1117</v>
      </c>
      <c r="C624" s="135" t="s">
        <v>1982</v>
      </c>
      <c r="D624" s="136">
        <v>7525.7</v>
      </c>
      <c r="E624" s="137">
        <v>700</v>
      </c>
      <c r="G624" s="158">
        <f t="shared" si="9"/>
      </c>
      <c r="H624" s="155"/>
    </row>
    <row r="625" spans="1:8" ht="12.75">
      <c r="A625" s="133" t="s">
        <v>1983</v>
      </c>
      <c r="B625" s="134" t="s">
        <v>2092</v>
      </c>
      <c r="C625" s="135" t="s">
        <v>2093</v>
      </c>
      <c r="D625" s="136">
        <v>12811.6625</v>
      </c>
      <c r="E625" s="137">
        <v>1250</v>
      </c>
      <c r="G625" s="158">
        <f t="shared" si="9"/>
      </c>
      <c r="H625" s="155"/>
    </row>
    <row r="626" spans="1:8" ht="12.75">
      <c r="A626" s="133" t="s">
        <v>1984</v>
      </c>
      <c r="B626" s="134" t="s">
        <v>1118</v>
      </c>
      <c r="C626" s="135" t="s">
        <v>1119</v>
      </c>
      <c r="D626" s="136">
        <v>284824.54</v>
      </c>
      <c r="E626" s="137">
        <v>6000</v>
      </c>
      <c r="G626" s="158">
        <f t="shared" si="9"/>
      </c>
      <c r="H626" s="155"/>
    </row>
    <row r="627" spans="1:8" ht="22.5">
      <c r="A627" s="133" t="s">
        <v>1985</v>
      </c>
      <c r="B627" s="134" t="s">
        <v>1120</v>
      </c>
      <c r="C627" s="135" t="s">
        <v>1121</v>
      </c>
      <c r="D627" s="136">
        <v>147952</v>
      </c>
      <c r="E627" s="137">
        <v>6000</v>
      </c>
      <c r="G627" s="158">
        <f t="shared" si="9"/>
      </c>
      <c r="H627" s="155"/>
    </row>
    <row r="628" spans="1:8" ht="12.75">
      <c r="A628" s="133" t="s">
        <v>1986</v>
      </c>
      <c r="B628" s="134" t="s">
        <v>1122</v>
      </c>
      <c r="C628" s="135" t="s">
        <v>1123</v>
      </c>
      <c r="D628" s="136">
        <v>105613.9175</v>
      </c>
      <c r="E628" s="137">
        <v>6000</v>
      </c>
      <c r="G628" s="158">
        <f t="shared" si="9"/>
      </c>
      <c r="H628" s="155"/>
    </row>
    <row r="629" spans="1:8" ht="12.75">
      <c r="A629" s="133" t="s">
        <v>1987</v>
      </c>
      <c r="B629" s="134" t="s">
        <v>1124</v>
      </c>
      <c r="C629" s="135" t="s">
        <v>1125</v>
      </c>
      <c r="D629" s="136">
        <v>172627</v>
      </c>
      <c r="E629" s="137">
        <v>6000</v>
      </c>
      <c r="G629" s="158">
        <f t="shared" si="9"/>
      </c>
      <c r="H629" s="155"/>
    </row>
    <row r="630" spans="1:8" ht="12.75">
      <c r="A630" s="133" t="s">
        <v>1988</v>
      </c>
      <c r="B630" s="134" t="s">
        <v>1126</v>
      </c>
      <c r="C630" s="135" t="s">
        <v>1127</v>
      </c>
      <c r="D630" s="136">
        <v>108295.005</v>
      </c>
      <c r="E630" s="137">
        <v>6000</v>
      </c>
      <c r="G630" s="158">
        <f t="shared" si="9"/>
      </c>
      <c r="H630" s="155"/>
    </row>
    <row r="631" spans="1:8" ht="12.75">
      <c r="A631" s="133" t="s">
        <v>1989</v>
      </c>
      <c r="B631" s="134" t="s">
        <v>1128</v>
      </c>
      <c r="C631" s="135" t="s">
        <v>1129</v>
      </c>
      <c r="D631" s="136">
        <v>35004.7425</v>
      </c>
      <c r="E631" s="137">
        <v>3700</v>
      </c>
      <c r="G631" s="158">
        <f t="shared" si="9"/>
      </c>
      <c r="H631" s="155"/>
    </row>
    <row r="632" spans="1:8" ht="12.75">
      <c r="A632" s="133" t="s">
        <v>1990</v>
      </c>
      <c r="B632" s="134" t="s">
        <v>1130</v>
      </c>
      <c r="C632" s="135" t="s">
        <v>1131</v>
      </c>
      <c r="D632" s="136">
        <v>18789.68</v>
      </c>
      <c r="E632" s="137">
        <v>1700</v>
      </c>
      <c r="G632" s="158">
        <f t="shared" si="9"/>
      </c>
      <c r="H632" s="155"/>
    </row>
    <row r="633" spans="1:8" ht="12.75">
      <c r="A633" s="133" t="s">
        <v>1991</v>
      </c>
      <c r="B633" s="134" t="s">
        <v>1132</v>
      </c>
      <c r="C633" s="135" t="s">
        <v>1133</v>
      </c>
      <c r="D633" s="136">
        <v>69768.5625</v>
      </c>
      <c r="E633" s="137">
        <v>6000</v>
      </c>
      <c r="G633" s="158">
        <f t="shared" si="9"/>
      </c>
      <c r="H633" s="155"/>
    </row>
    <row r="634" spans="1:8" ht="12.75">
      <c r="A634" s="133" t="s">
        <v>1992</v>
      </c>
      <c r="B634" s="134" t="s">
        <v>1134</v>
      </c>
      <c r="C634" s="135" t="s">
        <v>1135</v>
      </c>
      <c r="D634" s="136">
        <v>20852.195</v>
      </c>
      <c r="E634" s="137">
        <v>2200</v>
      </c>
      <c r="G634" s="158">
        <f t="shared" si="9"/>
      </c>
      <c r="H634" s="155"/>
    </row>
    <row r="635" spans="1:8" ht="12.75">
      <c r="A635" s="133" t="s">
        <v>1993</v>
      </c>
      <c r="B635" s="134" t="s">
        <v>1136</v>
      </c>
      <c r="C635" s="135" t="s">
        <v>1137</v>
      </c>
      <c r="D635" s="136">
        <v>14353.2025</v>
      </c>
      <c r="E635" s="137">
        <v>1250</v>
      </c>
      <c r="G635" s="158">
        <f t="shared" si="9"/>
      </c>
      <c r="H635" s="155"/>
    </row>
    <row r="636" spans="1:8" ht="12.75">
      <c r="A636" s="133" t="s">
        <v>1994</v>
      </c>
      <c r="B636" s="134" t="s">
        <v>1138</v>
      </c>
      <c r="C636" s="135" t="s">
        <v>1139</v>
      </c>
      <c r="D636" s="136">
        <v>74593.155</v>
      </c>
      <c r="E636" s="137">
        <v>6000</v>
      </c>
      <c r="G636" s="158">
        <f t="shared" si="9"/>
      </c>
      <c r="H636" s="155"/>
    </row>
    <row r="637" spans="1:8" ht="12.75">
      <c r="A637" s="133" t="s">
        <v>1995</v>
      </c>
      <c r="B637" s="134" t="s">
        <v>1140</v>
      </c>
      <c r="C637" s="135" t="s">
        <v>1141</v>
      </c>
      <c r="D637" s="136">
        <v>17542.525</v>
      </c>
      <c r="E637" s="137">
        <v>1700</v>
      </c>
      <c r="G637" s="158">
        <f t="shared" si="9"/>
      </c>
      <c r="H637" s="155"/>
    </row>
    <row r="638" spans="1:8" ht="22.5">
      <c r="A638" s="133" t="s">
        <v>1996</v>
      </c>
      <c r="B638" s="134" t="s">
        <v>1142</v>
      </c>
      <c r="C638" s="135" t="s">
        <v>1143</v>
      </c>
      <c r="D638" s="136">
        <v>114113.3175</v>
      </c>
      <c r="E638" s="137">
        <v>6000</v>
      </c>
      <c r="G638" s="158">
        <f t="shared" si="9"/>
      </c>
      <c r="H638" s="155"/>
    </row>
    <row r="639" spans="1:8" ht="22.5">
      <c r="A639" s="133" t="s">
        <v>1997</v>
      </c>
      <c r="B639" s="134" t="s">
        <v>1144</v>
      </c>
      <c r="C639" s="135" t="s">
        <v>1145</v>
      </c>
      <c r="D639" s="136">
        <v>27780.48</v>
      </c>
      <c r="E639" s="137">
        <v>2700</v>
      </c>
      <c r="G639" s="158">
        <f t="shared" si="9"/>
      </c>
      <c r="H639" s="155"/>
    </row>
    <row r="640" spans="1:8" ht="12.75">
      <c r="A640" s="133" t="s">
        <v>1998</v>
      </c>
      <c r="B640" s="134" t="s">
        <v>1146</v>
      </c>
      <c r="C640" s="135" t="s">
        <v>1147</v>
      </c>
      <c r="D640" s="136">
        <v>17893.33</v>
      </c>
      <c r="E640" s="137">
        <v>1700</v>
      </c>
      <c r="G640" s="158">
        <f t="shared" si="9"/>
      </c>
      <c r="H640" s="155"/>
    </row>
    <row r="641" spans="1:8" ht="12.75">
      <c r="A641" s="133" t="s">
        <v>1999</v>
      </c>
      <c r="B641" s="134" t="s">
        <v>1148</v>
      </c>
      <c r="C641" s="135" t="s">
        <v>1149</v>
      </c>
      <c r="D641" s="136">
        <v>12852.84</v>
      </c>
      <c r="E641" s="137">
        <v>1250</v>
      </c>
      <c r="G641" s="158">
        <f t="shared" si="9"/>
      </c>
      <c r="H641" s="155"/>
    </row>
    <row r="642" spans="1:8" ht="12.75">
      <c r="A642" s="133" t="s">
        <v>2000</v>
      </c>
      <c r="B642" s="134" t="s">
        <v>1150</v>
      </c>
      <c r="C642" s="135" t="s">
        <v>1151</v>
      </c>
      <c r="D642" s="136">
        <v>9151.6425</v>
      </c>
      <c r="E642" s="137">
        <v>900</v>
      </c>
      <c r="G642" s="158">
        <f t="shared" si="9"/>
      </c>
      <c r="H642" s="155"/>
    </row>
    <row r="643" spans="1:8" ht="12.75">
      <c r="A643" s="133" t="s">
        <v>2001</v>
      </c>
      <c r="B643" s="134" t="s">
        <v>1152</v>
      </c>
      <c r="C643" s="135" t="s">
        <v>1153</v>
      </c>
      <c r="D643" s="136">
        <v>7259.525</v>
      </c>
      <c r="E643" s="137">
        <v>700</v>
      </c>
      <c r="G643" s="158">
        <f t="shared" si="9"/>
      </c>
      <c r="H643" s="155"/>
    </row>
    <row r="644" spans="1:8" ht="12.75">
      <c r="A644" s="133" t="s">
        <v>2002</v>
      </c>
      <c r="B644" s="134" t="s">
        <v>1154</v>
      </c>
      <c r="C644" s="135" t="s">
        <v>1155</v>
      </c>
      <c r="D644" s="136">
        <v>18756.465</v>
      </c>
      <c r="E644" s="137">
        <v>1700</v>
      </c>
      <c r="G644" s="158">
        <f t="shared" si="9"/>
      </c>
      <c r="H644" s="155"/>
    </row>
    <row r="645" spans="1:8" ht="12.75">
      <c r="A645" s="133" t="s">
        <v>2003</v>
      </c>
      <c r="B645" s="134" t="s">
        <v>2094</v>
      </c>
      <c r="C645" s="135" t="s">
        <v>2095</v>
      </c>
      <c r="D645" s="136">
        <v>8558.7775</v>
      </c>
      <c r="E645" s="137">
        <v>900</v>
      </c>
      <c r="G645" s="158">
        <f t="shared" si="9"/>
      </c>
      <c r="H645" s="155"/>
    </row>
    <row r="646" spans="1:8" ht="12.75">
      <c r="A646" s="133" t="s">
        <v>2004</v>
      </c>
      <c r="B646" s="134" t="s">
        <v>1156</v>
      </c>
      <c r="C646" s="135" t="s">
        <v>1157</v>
      </c>
      <c r="D646" s="136">
        <v>28321.7025</v>
      </c>
      <c r="E646" s="137">
        <v>2700</v>
      </c>
      <c r="G646" s="158">
        <f aca="true" t="shared" si="10" ref="G646:G670">IF(H646=1,$I$3,"")</f>
      </c>
      <c r="H646" s="155"/>
    </row>
    <row r="647" spans="1:8" ht="12.75">
      <c r="A647" s="133" t="s">
        <v>2005</v>
      </c>
      <c r="B647" s="134" t="s">
        <v>1158</v>
      </c>
      <c r="C647" s="135" t="s">
        <v>1159</v>
      </c>
      <c r="D647" s="136">
        <v>11604.0925</v>
      </c>
      <c r="E647" s="137">
        <v>1250</v>
      </c>
      <c r="G647" s="158">
        <f t="shared" si="10"/>
      </c>
      <c r="H647" s="155"/>
    </row>
    <row r="648" spans="1:8" ht="12.75">
      <c r="A648" s="133" t="s">
        <v>2006</v>
      </c>
      <c r="B648" s="134" t="s">
        <v>1160</v>
      </c>
      <c r="C648" s="135" t="s">
        <v>1161</v>
      </c>
      <c r="D648" s="136">
        <v>21618.415</v>
      </c>
      <c r="E648" s="137">
        <v>2200</v>
      </c>
      <c r="G648" s="158">
        <f t="shared" si="10"/>
      </c>
      <c r="H648" s="155"/>
    </row>
    <row r="649" spans="1:8" ht="12.75">
      <c r="A649" s="133" t="s">
        <v>2007</v>
      </c>
      <c r="B649" s="134" t="s">
        <v>1162</v>
      </c>
      <c r="C649" s="135" t="s">
        <v>1163</v>
      </c>
      <c r="D649" s="136">
        <v>9635.99</v>
      </c>
      <c r="E649" s="137">
        <v>900</v>
      </c>
      <c r="G649" s="158">
        <f t="shared" si="10"/>
      </c>
      <c r="H649" s="155"/>
    </row>
    <row r="650" spans="1:8" ht="12.75">
      <c r="A650" s="133" t="s">
        <v>2008</v>
      </c>
      <c r="B650" s="134" t="s">
        <v>1164</v>
      </c>
      <c r="C650" s="135" t="s">
        <v>1165</v>
      </c>
      <c r="D650" s="136">
        <v>616244.265</v>
      </c>
      <c r="E650" s="137">
        <v>6000</v>
      </c>
      <c r="G650" s="158">
        <f t="shared" si="10"/>
      </c>
      <c r="H650" s="155"/>
    </row>
    <row r="651" spans="1:8" ht="22.5">
      <c r="A651" s="133" t="s">
        <v>2009</v>
      </c>
      <c r="B651" s="134" t="s">
        <v>1166</v>
      </c>
      <c r="C651" s="135" t="s">
        <v>1167</v>
      </c>
      <c r="D651" s="136">
        <v>249383.225</v>
      </c>
      <c r="E651" s="137">
        <v>6000</v>
      </c>
      <c r="G651" s="158">
        <f t="shared" si="10"/>
      </c>
      <c r="H651" s="155"/>
    </row>
    <row r="652" spans="1:8" ht="22.5">
      <c r="A652" s="133" t="s">
        <v>2010</v>
      </c>
      <c r="B652" s="134" t="s">
        <v>1168</v>
      </c>
      <c r="C652" s="135" t="s">
        <v>1169</v>
      </c>
      <c r="D652" s="136">
        <v>69248.4975</v>
      </c>
      <c r="E652" s="137">
        <v>6000</v>
      </c>
      <c r="G652" s="158">
        <f t="shared" si="10"/>
      </c>
      <c r="H652" s="155"/>
    </row>
    <row r="653" spans="1:8" ht="12.75">
      <c r="A653" s="133" t="s">
        <v>2011</v>
      </c>
      <c r="B653" s="134" t="s">
        <v>1170</v>
      </c>
      <c r="C653" s="135" t="s">
        <v>1171</v>
      </c>
      <c r="D653" s="136">
        <v>36574.0375</v>
      </c>
      <c r="E653" s="137">
        <v>3700</v>
      </c>
      <c r="G653" s="158">
        <f t="shared" si="10"/>
      </c>
      <c r="H653" s="155"/>
    </row>
    <row r="654" spans="1:8" ht="12.75">
      <c r="A654" s="133" t="s">
        <v>2012</v>
      </c>
      <c r="B654" s="134" t="s">
        <v>1172</v>
      </c>
      <c r="C654" s="135" t="s">
        <v>1173</v>
      </c>
      <c r="D654" s="136">
        <v>24409.612500000003</v>
      </c>
      <c r="E654" s="137">
        <v>2200</v>
      </c>
      <c r="G654" s="158">
        <f t="shared" si="10"/>
      </c>
      <c r="H654" s="155"/>
    </row>
    <row r="655" spans="1:8" ht="12.75">
      <c r="A655" s="133" t="s">
        <v>2013</v>
      </c>
      <c r="B655" s="134" t="s">
        <v>1174</v>
      </c>
      <c r="C655" s="135" t="s">
        <v>1175</v>
      </c>
      <c r="D655" s="136">
        <v>21316.5225</v>
      </c>
      <c r="E655" s="137">
        <v>2200</v>
      </c>
      <c r="G655" s="158">
        <f t="shared" si="10"/>
      </c>
      <c r="H655" s="155"/>
    </row>
    <row r="656" spans="1:8" ht="22.5">
      <c r="A656" s="133" t="s">
        <v>2014</v>
      </c>
      <c r="B656" s="134" t="s">
        <v>1176</v>
      </c>
      <c r="C656" s="135" t="s">
        <v>1177</v>
      </c>
      <c r="D656" s="136">
        <v>22950.655000000002</v>
      </c>
      <c r="E656" s="137">
        <v>2200</v>
      </c>
      <c r="G656" s="158">
        <f t="shared" si="10"/>
      </c>
      <c r="H656" s="155"/>
    </row>
    <row r="657" spans="1:8" ht="22.5">
      <c r="A657" s="133" t="s">
        <v>2015</v>
      </c>
      <c r="B657" s="134" t="s">
        <v>1178</v>
      </c>
      <c r="C657" s="135" t="s">
        <v>1179</v>
      </c>
      <c r="D657" s="136">
        <v>11279.6775</v>
      </c>
      <c r="E657" s="137">
        <v>1250</v>
      </c>
      <c r="G657" s="158">
        <f t="shared" si="10"/>
      </c>
      <c r="H657" s="155"/>
    </row>
    <row r="658" spans="1:8" ht="22.5">
      <c r="A658" s="133" t="s">
        <v>2016</v>
      </c>
      <c r="B658" s="134" t="s">
        <v>1180</v>
      </c>
      <c r="C658" s="135" t="s">
        <v>1181</v>
      </c>
      <c r="D658" s="136">
        <v>50173.305</v>
      </c>
      <c r="E658" s="137">
        <v>5200</v>
      </c>
      <c r="G658" s="158">
        <f t="shared" si="10"/>
      </c>
      <c r="H658" s="155"/>
    </row>
    <row r="659" spans="1:8" ht="22.5">
      <c r="A659" s="133" t="s">
        <v>2017</v>
      </c>
      <c r="B659" s="134" t="s">
        <v>1182</v>
      </c>
      <c r="C659" s="135" t="s">
        <v>1183</v>
      </c>
      <c r="D659" s="136">
        <v>16181.62</v>
      </c>
      <c r="E659" s="137">
        <v>1700</v>
      </c>
      <c r="G659" s="158">
        <f t="shared" si="10"/>
      </c>
      <c r="H659" s="155"/>
    </row>
    <row r="660" spans="1:8" ht="12.75">
      <c r="A660" s="133" t="s">
        <v>2018</v>
      </c>
      <c r="B660" s="134" t="s">
        <v>1184</v>
      </c>
      <c r="C660" s="135" t="s">
        <v>1185</v>
      </c>
      <c r="D660" s="136">
        <v>5004.3175</v>
      </c>
      <c r="E660" s="137">
        <v>550</v>
      </c>
      <c r="G660" s="158">
        <f t="shared" si="10"/>
      </c>
      <c r="H660" s="155"/>
    </row>
    <row r="661" spans="1:8" ht="12.75">
      <c r="A661" s="133" t="s">
        <v>2019</v>
      </c>
      <c r="B661" s="134" t="s">
        <v>1186</v>
      </c>
      <c r="C661" s="135" t="s">
        <v>1187</v>
      </c>
      <c r="D661" s="136">
        <v>51986.025</v>
      </c>
      <c r="E661" s="137">
        <v>5200</v>
      </c>
      <c r="G661" s="158">
        <f t="shared" si="10"/>
      </c>
      <c r="H661" s="155"/>
    </row>
    <row r="662" spans="1:8" ht="12.75">
      <c r="A662" s="133" t="s">
        <v>2020</v>
      </c>
      <c r="B662" s="134" t="s">
        <v>1188</v>
      </c>
      <c r="C662" s="135" t="s">
        <v>1189</v>
      </c>
      <c r="D662" s="136">
        <v>26967.85</v>
      </c>
      <c r="E662" s="137">
        <v>2700</v>
      </c>
      <c r="G662" s="158">
        <f t="shared" si="10"/>
      </c>
      <c r="H662" s="155"/>
    </row>
    <row r="663" spans="1:8" ht="12.75">
      <c r="A663" s="133" t="s">
        <v>2021</v>
      </c>
      <c r="B663" s="134" t="s">
        <v>1190</v>
      </c>
      <c r="C663" s="135" t="s">
        <v>1191</v>
      </c>
      <c r="D663" s="136">
        <v>5361.0375</v>
      </c>
      <c r="E663" s="137">
        <v>550</v>
      </c>
      <c r="G663" s="158">
        <f t="shared" si="10"/>
      </c>
      <c r="H663" s="155"/>
    </row>
    <row r="664" spans="1:8" ht="12.75">
      <c r="A664" s="133" t="s">
        <v>2022</v>
      </c>
      <c r="B664" s="134" t="s">
        <v>1192</v>
      </c>
      <c r="C664" s="135" t="s">
        <v>1193</v>
      </c>
      <c r="D664" s="136">
        <v>9604.3675</v>
      </c>
      <c r="E664" s="137">
        <v>900</v>
      </c>
      <c r="G664" s="158">
        <f t="shared" si="10"/>
      </c>
      <c r="H664" s="155"/>
    </row>
    <row r="665" spans="1:8" ht="12.75">
      <c r="A665" s="133" t="s">
        <v>2023</v>
      </c>
      <c r="B665" s="134" t="s">
        <v>1194</v>
      </c>
      <c r="C665" s="135" t="s">
        <v>1195</v>
      </c>
      <c r="D665" s="136">
        <v>6818.8575</v>
      </c>
      <c r="E665" s="137">
        <v>700</v>
      </c>
      <c r="G665" s="158">
        <f t="shared" si="10"/>
      </c>
      <c r="H665" s="155"/>
    </row>
    <row r="666" spans="1:8" ht="12.75">
      <c r="A666" s="133" t="s">
        <v>2024</v>
      </c>
      <c r="B666" s="134" t="s">
        <v>1196</v>
      </c>
      <c r="C666" s="135" t="s">
        <v>1197</v>
      </c>
      <c r="D666" s="136">
        <v>36658.44</v>
      </c>
      <c r="E666" s="137">
        <v>3700</v>
      </c>
      <c r="G666" s="158">
        <f t="shared" si="10"/>
      </c>
      <c r="H666" s="155"/>
    </row>
    <row r="667" spans="1:8" ht="12.75">
      <c r="A667" s="133" t="s">
        <v>2025</v>
      </c>
      <c r="B667" s="134" t="s">
        <v>1198</v>
      </c>
      <c r="C667" s="135" t="s">
        <v>1199</v>
      </c>
      <c r="D667" s="136">
        <v>10481.6075</v>
      </c>
      <c r="E667" s="137">
        <v>1250</v>
      </c>
      <c r="G667" s="158">
        <f t="shared" si="10"/>
      </c>
      <c r="H667" s="155"/>
    </row>
    <row r="668" spans="1:8" ht="12.75">
      <c r="A668" s="133" t="s">
        <v>2026</v>
      </c>
      <c r="B668" s="134" t="s">
        <v>1200</v>
      </c>
      <c r="C668" s="135" t="s">
        <v>1201</v>
      </c>
      <c r="D668" s="136">
        <v>24486.0525</v>
      </c>
      <c r="E668" s="137">
        <v>2200</v>
      </c>
      <c r="G668" s="158">
        <f t="shared" si="10"/>
      </c>
      <c r="H668" s="155"/>
    </row>
    <row r="669" spans="1:8" ht="12.75">
      <c r="A669" s="133" t="s">
        <v>2027</v>
      </c>
      <c r="B669" s="134" t="s">
        <v>1202</v>
      </c>
      <c r="C669" s="135" t="s">
        <v>1203</v>
      </c>
      <c r="D669" s="136">
        <v>8899.345000000001</v>
      </c>
      <c r="E669" s="137">
        <v>900</v>
      </c>
      <c r="G669" s="158">
        <f t="shared" si="10"/>
      </c>
      <c r="H669" s="155"/>
    </row>
    <row r="670" spans="1:8" ht="13.5" thickBot="1">
      <c r="A670" s="149" t="s">
        <v>2028</v>
      </c>
      <c r="B670" s="150" t="s">
        <v>1204</v>
      </c>
      <c r="C670" s="151" t="s">
        <v>1205</v>
      </c>
      <c r="D670" s="152">
        <v>6017</v>
      </c>
      <c r="E670" s="153">
        <v>700</v>
      </c>
      <c r="G670" s="158">
        <f t="shared" si="10"/>
      </c>
      <c r="H670" s="155"/>
    </row>
    <row r="671" ht="12.75">
      <c r="H671" s="155">
        <f>SUM(H5:H670)</f>
        <v>12</v>
      </c>
    </row>
    <row r="675" ht="12.75">
      <c r="H675" t="s">
        <v>2072</v>
      </c>
    </row>
  </sheetData>
  <mergeCells count="1">
    <mergeCell ref="C1:D1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blagojd</dc:creator>
  <cp:keywords/>
  <dc:description/>
  <cp:lastModifiedBy>blagojd</cp:lastModifiedBy>
  <cp:lastPrinted>2012-05-17T08:08:09Z</cp:lastPrinted>
  <dcterms:created xsi:type="dcterms:W3CDTF">2012-04-09T12:27:17Z</dcterms:created>
  <dcterms:modified xsi:type="dcterms:W3CDTF">2012-09-06T14:42:34Z</dcterms:modified>
  <cp:category/>
  <cp:version/>
  <cp:contentType/>
  <cp:contentStatus/>
</cp:coreProperties>
</file>